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\TREBALLS\EUROPEUS\06_ONGOING\H2020_RUSTIK-RURAL-DEV_2021\TREBALLS EN CURS\SMBC LIVING LAB\INDICATORS\"/>
    </mc:Choice>
  </mc:AlternateContent>
  <bookViews>
    <workbookView xWindow="0" yWindow="0" windowWidth="25200" windowHeight="11685"/>
  </bookViews>
  <sheets>
    <sheet name="idescat" sheetId="2" r:id="rId1"/>
    <sheet name="pressupost" sheetId="3" r:id="rId2"/>
    <sheet name="evolucio_poblacio" sheetId="4" r:id="rId3"/>
    <sheet name="rural_observatory" sheetId="5" r:id="rId4"/>
    <sheet name="land_covers" sheetId="6" r:id="rId5"/>
    <sheet name="reciclatge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5" l="1"/>
  <c r="H54" i="5"/>
  <c r="I54" i="5"/>
  <c r="F54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2" i="5"/>
  <c r="C13" i="5" l="1"/>
  <c r="C25" i="5"/>
  <c r="C2" i="5"/>
  <c r="L2" i="5"/>
  <c r="M2" i="5"/>
  <c r="N2" i="5"/>
  <c r="O2" i="5"/>
  <c r="L3" i="5"/>
  <c r="C3" i="5" s="1"/>
  <c r="M3" i="5"/>
  <c r="N3" i="5"/>
  <c r="O3" i="5"/>
  <c r="L4" i="5"/>
  <c r="C4" i="5" s="1"/>
  <c r="M4" i="5"/>
  <c r="N4" i="5"/>
  <c r="O4" i="5"/>
  <c r="L5" i="5"/>
  <c r="C5" i="5" s="1"/>
  <c r="M5" i="5"/>
  <c r="N5" i="5"/>
  <c r="O5" i="5"/>
  <c r="L6" i="5"/>
  <c r="C6" i="5" s="1"/>
  <c r="M6" i="5"/>
  <c r="N6" i="5"/>
  <c r="O6" i="5"/>
  <c r="L7" i="5"/>
  <c r="C7" i="5" s="1"/>
  <c r="M7" i="5"/>
  <c r="N7" i="5"/>
  <c r="O7" i="5"/>
  <c r="L8" i="5"/>
  <c r="C8" i="5" s="1"/>
  <c r="M8" i="5"/>
  <c r="N8" i="5"/>
  <c r="O8" i="5"/>
  <c r="L9" i="5"/>
  <c r="C9" i="5" s="1"/>
  <c r="M9" i="5"/>
  <c r="N9" i="5"/>
  <c r="O9" i="5"/>
  <c r="L10" i="5"/>
  <c r="C10" i="5" s="1"/>
  <c r="M10" i="5"/>
  <c r="N10" i="5"/>
  <c r="O10" i="5"/>
  <c r="L11" i="5"/>
  <c r="C11" i="5" s="1"/>
  <c r="M11" i="5"/>
  <c r="N11" i="5"/>
  <c r="O11" i="5"/>
  <c r="L12" i="5"/>
  <c r="M12" i="5"/>
  <c r="N12" i="5"/>
  <c r="C12" i="5" s="1"/>
  <c r="O12" i="5"/>
  <c r="L13" i="5"/>
  <c r="M13" i="5"/>
  <c r="N13" i="5"/>
  <c r="O13" i="5"/>
  <c r="L14" i="5"/>
  <c r="C14" i="5" s="1"/>
  <c r="M14" i="5"/>
  <c r="N14" i="5"/>
  <c r="O14" i="5"/>
  <c r="L15" i="5"/>
  <c r="C15" i="5" s="1"/>
  <c r="M15" i="5"/>
  <c r="N15" i="5"/>
  <c r="O15" i="5"/>
  <c r="L16" i="5"/>
  <c r="C16" i="5" s="1"/>
  <c r="M16" i="5"/>
  <c r="N16" i="5"/>
  <c r="O16" i="5"/>
  <c r="L17" i="5"/>
  <c r="C17" i="5" s="1"/>
  <c r="M17" i="5"/>
  <c r="N17" i="5"/>
  <c r="O17" i="5"/>
  <c r="L18" i="5"/>
  <c r="C18" i="5" s="1"/>
  <c r="M18" i="5"/>
  <c r="N18" i="5"/>
  <c r="O18" i="5"/>
  <c r="L19" i="5"/>
  <c r="C19" i="5" s="1"/>
  <c r="M19" i="5"/>
  <c r="N19" i="5"/>
  <c r="O19" i="5"/>
  <c r="L20" i="5"/>
  <c r="C20" i="5" s="1"/>
  <c r="M20" i="5"/>
  <c r="N20" i="5"/>
  <c r="O20" i="5"/>
  <c r="L21" i="5"/>
  <c r="C21" i="5" s="1"/>
  <c r="M21" i="5"/>
  <c r="N21" i="5"/>
  <c r="O21" i="5"/>
  <c r="L22" i="5"/>
  <c r="C22" i="5" s="1"/>
  <c r="M22" i="5"/>
  <c r="N22" i="5"/>
  <c r="O22" i="5"/>
  <c r="L23" i="5"/>
  <c r="C23" i="5" s="1"/>
  <c r="M23" i="5"/>
  <c r="N23" i="5"/>
  <c r="O23" i="5"/>
  <c r="L24" i="5"/>
  <c r="M24" i="5"/>
  <c r="N24" i="5"/>
  <c r="C24" i="5" s="1"/>
  <c r="O24" i="5"/>
  <c r="L25" i="5"/>
  <c r="M25" i="5"/>
  <c r="N25" i="5"/>
  <c r="O25" i="5"/>
  <c r="L26" i="5"/>
  <c r="C26" i="5" s="1"/>
  <c r="M26" i="5"/>
  <c r="N26" i="5"/>
  <c r="O26" i="5"/>
  <c r="L27" i="5"/>
  <c r="C27" i="5" s="1"/>
  <c r="M27" i="5"/>
  <c r="N27" i="5"/>
  <c r="O27" i="5"/>
  <c r="L28" i="5"/>
  <c r="C28" i="5" s="1"/>
  <c r="M28" i="5"/>
  <c r="N28" i="5"/>
  <c r="O28" i="5"/>
  <c r="L29" i="5"/>
  <c r="C29" i="5" s="1"/>
  <c r="M29" i="5"/>
  <c r="N29" i="5"/>
  <c r="O29" i="5"/>
  <c r="L30" i="5"/>
  <c r="C30" i="5" s="1"/>
  <c r="M30" i="5"/>
  <c r="N30" i="5"/>
  <c r="O30" i="5"/>
  <c r="L31" i="5"/>
  <c r="C31" i="5" s="1"/>
  <c r="M31" i="5"/>
  <c r="N31" i="5"/>
  <c r="O31" i="5"/>
  <c r="L32" i="5"/>
  <c r="C32" i="5" s="1"/>
  <c r="M32" i="5"/>
  <c r="N32" i="5"/>
  <c r="O32" i="5"/>
  <c r="L33" i="5"/>
  <c r="C33" i="5" s="1"/>
  <c r="M33" i="5"/>
  <c r="N33" i="5"/>
  <c r="O33" i="5"/>
  <c r="L34" i="5"/>
  <c r="C34" i="5" s="1"/>
  <c r="M34" i="5"/>
  <c r="N34" i="5"/>
  <c r="O34" i="5"/>
  <c r="L35" i="5"/>
  <c r="C35" i="5" s="1"/>
  <c r="M35" i="5"/>
  <c r="N35" i="5"/>
  <c r="O35" i="5"/>
  <c r="L36" i="5"/>
  <c r="M36" i="5"/>
  <c r="N36" i="5"/>
  <c r="C36" i="5" s="1"/>
  <c r="O36" i="5"/>
  <c r="L37" i="5"/>
  <c r="M37" i="5"/>
  <c r="C37" i="5" s="1"/>
  <c r="N37" i="5"/>
  <c r="O37" i="5"/>
  <c r="L38" i="5"/>
  <c r="C38" i="5" s="1"/>
  <c r="M38" i="5"/>
  <c r="N38" i="5"/>
  <c r="O38" i="5"/>
  <c r="L39" i="5"/>
  <c r="C39" i="5" s="1"/>
  <c r="M39" i="5"/>
  <c r="N39" i="5"/>
  <c r="O39" i="5"/>
  <c r="L40" i="5"/>
  <c r="C40" i="5" s="1"/>
  <c r="M40" i="5"/>
  <c r="N40" i="5"/>
  <c r="O40" i="5"/>
  <c r="L41" i="5"/>
  <c r="C41" i="5" s="1"/>
  <c r="M41" i="5"/>
  <c r="N41" i="5"/>
  <c r="O41" i="5"/>
  <c r="L42" i="5"/>
  <c r="C42" i="5" s="1"/>
  <c r="M42" i="5"/>
  <c r="N42" i="5"/>
  <c r="O42" i="5"/>
  <c r="L43" i="5"/>
  <c r="C43" i="5" s="1"/>
  <c r="M43" i="5"/>
  <c r="N43" i="5"/>
  <c r="O43" i="5"/>
  <c r="L44" i="5"/>
  <c r="C44" i="5" s="1"/>
  <c r="M44" i="5"/>
  <c r="N44" i="5"/>
  <c r="O44" i="5"/>
  <c r="L45" i="5"/>
  <c r="C45" i="5" s="1"/>
  <c r="M45" i="5"/>
  <c r="N45" i="5"/>
  <c r="O45" i="5"/>
  <c r="L46" i="5"/>
  <c r="C46" i="5" s="1"/>
  <c r="M46" i="5"/>
  <c r="N46" i="5"/>
  <c r="O46" i="5"/>
  <c r="L47" i="5"/>
  <c r="C47" i="5" s="1"/>
  <c r="M47" i="5"/>
  <c r="N47" i="5"/>
  <c r="O47" i="5"/>
  <c r="L48" i="5"/>
  <c r="M48" i="5"/>
  <c r="N48" i="5"/>
  <c r="C48" i="5" s="1"/>
  <c r="O48" i="5"/>
  <c r="L49" i="5"/>
  <c r="M49" i="5"/>
  <c r="C49" i="5" s="1"/>
  <c r="N49" i="5"/>
  <c r="O49" i="5"/>
  <c r="L50" i="5"/>
  <c r="C50" i="5" s="1"/>
  <c r="M50" i="5"/>
  <c r="N50" i="5"/>
  <c r="O50" i="5"/>
  <c r="L51" i="5"/>
  <c r="C51" i="5" s="1"/>
  <c r="M51" i="5"/>
  <c r="N51" i="5"/>
  <c r="O51" i="5"/>
  <c r="M52" i="5"/>
  <c r="N52" i="5"/>
  <c r="O52" i="5"/>
  <c r="L52" i="5"/>
  <c r="C52" i="5" s="1"/>
  <c r="DX5" i="6" l="1"/>
  <c r="EA5" i="6" s="1"/>
  <c r="DY5" i="6"/>
  <c r="DZ5" i="6"/>
  <c r="DX6" i="6"/>
  <c r="DY6" i="6"/>
  <c r="EA6" i="6" s="1"/>
  <c r="DZ6" i="6"/>
  <c r="DX7" i="6"/>
  <c r="DY7" i="6"/>
  <c r="DZ7" i="6"/>
  <c r="EA7" i="6"/>
  <c r="DX8" i="6"/>
  <c r="EA8" i="6" s="1"/>
  <c r="DY8" i="6"/>
  <c r="DZ8" i="6"/>
  <c r="DX9" i="6"/>
  <c r="EA9" i="6" s="1"/>
  <c r="DY9" i="6"/>
  <c r="DZ9" i="6"/>
  <c r="DX10" i="6"/>
  <c r="DY10" i="6"/>
  <c r="DZ10" i="6"/>
  <c r="EA10" i="6"/>
  <c r="DX11" i="6"/>
  <c r="EA11" i="6" s="1"/>
  <c r="DY11" i="6"/>
  <c r="DZ11" i="6"/>
  <c r="DX12" i="6"/>
  <c r="EA12" i="6" s="1"/>
  <c r="DY12" i="6"/>
  <c r="DZ12" i="6"/>
  <c r="DX13" i="6"/>
  <c r="DY13" i="6"/>
  <c r="DZ13" i="6"/>
  <c r="EA13" i="6"/>
  <c r="DX14" i="6"/>
  <c r="EA14" i="6" s="1"/>
  <c r="DY14" i="6"/>
  <c r="DZ14" i="6"/>
  <c r="DX15" i="6"/>
  <c r="EA15" i="6" s="1"/>
  <c r="DY15" i="6"/>
  <c r="DZ15" i="6"/>
  <c r="DX16" i="6"/>
  <c r="DY16" i="6"/>
  <c r="DZ16" i="6"/>
  <c r="EA16" i="6"/>
  <c r="DX17" i="6"/>
  <c r="EA17" i="6" s="1"/>
  <c r="DY17" i="6"/>
  <c r="DZ17" i="6"/>
  <c r="DX18" i="6"/>
  <c r="EA18" i="6" s="1"/>
  <c r="DY18" i="6"/>
  <c r="DZ18" i="6"/>
  <c r="DX19" i="6"/>
  <c r="DY19" i="6"/>
  <c r="DZ19" i="6"/>
  <c r="EA19" i="6"/>
  <c r="DX20" i="6"/>
  <c r="EA20" i="6" s="1"/>
  <c r="DY20" i="6"/>
  <c r="DZ20" i="6"/>
  <c r="DX21" i="6"/>
  <c r="EA21" i="6" s="1"/>
  <c r="DY21" i="6"/>
  <c r="DZ21" i="6"/>
  <c r="DX22" i="6"/>
  <c r="DY22" i="6"/>
  <c r="DZ22" i="6"/>
  <c r="EA22" i="6"/>
  <c r="DX23" i="6"/>
  <c r="EA23" i="6" s="1"/>
  <c r="DY23" i="6"/>
  <c r="DZ23" i="6"/>
  <c r="DX24" i="6"/>
  <c r="EA24" i="6" s="1"/>
  <c r="DY24" i="6"/>
  <c r="DZ24" i="6"/>
  <c r="DX25" i="6"/>
  <c r="DY25" i="6"/>
  <c r="DZ25" i="6"/>
  <c r="EA25" i="6"/>
  <c r="DX26" i="6"/>
  <c r="EA26" i="6" s="1"/>
  <c r="DY26" i="6"/>
  <c r="DZ26" i="6"/>
  <c r="DX27" i="6"/>
  <c r="EA27" i="6" s="1"/>
  <c r="DY27" i="6"/>
  <c r="DZ27" i="6"/>
  <c r="DX28" i="6"/>
  <c r="DY28" i="6"/>
  <c r="DZ28" i="6"/>
  <c r="EA28" i="6"/>
  <c r="DX29" i="6"/>
  <c r="EA29" i="6" s="1"/>
  <c r="DY29" i="6"/>
  <c r="DZ29" i="6"/>
  <c r="DX30" i="6"/>
  <c r="EA30" i="6" s="1"/>
  <c r="DY30" i="6"/>
  <c r="DZ30" i="6"/>
  <c r="DX31" i="6"/>
  <c r="DY31" i="6"/>
  <c r="DZ31" i="6"/>
  <c r="EA31" i="6"/>
  <c r="DX32" i="6"/>
  <c r="EA32" i="6" s="1"/>
  <c r="DY32" i="6"/>
  <c r="DZ32" i="6"/>
  <c r="DX33" i="6"/>
  <c r="EA33" i="6" s="1"/>
  <c r="DY33" i="6"/>
  <c r="DZ33" i="6"/>
  <c r="DX34" i="6"/>
  <c r="DY34" i="6"/>
  <c r="DZ34" i="6"/>
  <c r="EA34" i="6"/>
  <c r="DX35" i="6"/>
  <c r="EA35" i="6" s="1"/>
  <c r="DY35" i="6"/>
  <c r="DZ35" i="6"/>
  <c r="DX36" i="6"/>
  <c r="EA36" i="6" s="1"/>
  <c r="DY36" i="6"/>
  <c r="DZ36" i="6"/>
  <c r="DX37" i="6"/>
  <c r="DY37" i="6"/>
  <c r="DZ37" i="6"/>
  <c r="EA37" i="6"/>
  <c r="DX38" i="6"/>
  <c r="EA38" i="6" s="1"/>
  <c r="DY38" i="6"/>
  <c r="DZ38" i="6"/>
  <c r="DX39" i="6"/>
  <c r="EA39" i="6" s="1"/>
  <c r="DY39" i="6"/>
  <c r="DZ39" i="6"/>
  <c r="DX40" i="6"/>
  <c r="DY40" i="6"/>
  <c r="DZ40" i="6"/>
  <c r="EA40" i="6"/>
  <c r="DX41" i="6"/>
  <c r="EA41" i="6" s="1"/>
  <c r="DY41" i="6"/>
  <c r="DZ41" i="6"/>
  <c r="DX42" i="6"/>
  <c r="EA42" i="6" s="1"/>
  <c r="DY42" i="6"/>
  <c r="DZ42" i="6"/>
  <c r="DX43" i="6"/>
  <c r="DY43" i="6"/>
  <c r="DZ43" i="6"/>
  <c r="EA43" i="6"/>
  <c r="DX44" i="6"/>
  <c r="EA44" i="6" s="1"/>
  <c r="DY44" i="6"/>
  <c r="DZ44" i="6"/>
  <c r="DX45" i="6"/>
  <c r="EA45" i="6" s="1"/>
  <c r="DY45" i="6"/>
  <c r="DZ45" i="6"/>
  <c r="DX46" i="6"/>
  <c r="DY46" i="6"/>
  <c r="DZ46" i="6"/>
  <c r="EA46" i="6"/>
  <c r="DX47" i="6"/>
  <c r="EA47" i="6" s="1"/>
  <c r="DY47" i="6"/>
  <c r="DZ47" i="6"/>
  <c r="DX48" i="6"/>
  <c r="EA48" i="6" s="1"/>
  <c r="DY48" i="6"/>
  <c r="DZ48" i="6"/>
  <c r="DX49" i="6"/>
  <c r="DY49" i="6"/>
  <c r="DZ49" i="6"/>
  <c r="EA49" i="6"/>
  <c r="DX50" i="6"/>
  <c r="EA50" i="6" s="1"/>
  <c r="DY50" i="6"/>
  <c r="DZ50" i="6"/>
  <c r="DX51" i="6"/>
  <c r="EA51" i="6" s="1"/>
  <c r="DY51" i="6"/>
  <c r="DZ51" i="6"/>
  <c r="DX52" i="6"/>
  <c r="DY52" i="6"/>
  <c r="DZ52" i="6"/>
  <c r="EA52" i="6"/>
  <c r="DX53" i="6"/>
  <c r="EA53" i="6" s="1"/>
  <c r="DY53" i="6"/>
  <c r="DZ53" i="6"/>
  <c r="DX55" i="6"/>
  <c r="DY55" i="6"/>
  <c r="DZ55" i="6"/>
  <c r="EA55" i="6"/>
  <c r="EA4" i="6"/>
  <c r="DZ4" i="6"/>
  <c r="DY4" i="6"/>
  <c r="DX4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CG55" i="6"/>
  <c r="CH55" i="6"/>
  <c r="CI55" i="6"/>
  <c r="CJ5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V5" i="6"/>
  <c r="CW5" i="6"/>
  <c r="CX5" i="6"/>
  <c r="CY5" i="6"/>
  <c r="CZ5" i="6"/>
  <c r="DA5" i="6"/>
  <c r="DB5" i="6"/>
  <c r="DC5" i="6"/>
  <c r="DD5" i="6"/>
  <c r="DE5" i="6"/>
  <c r="DF5" i="6"/>
  <c r="DG5" i="6"/>
  <c r="DH5" i="6"/>
  <c r="DI5" i="6"/>
  <c r="DJ5" i="6"/>
  <c r="DK5" i="6"/>
  <c r="DL5" i="6"/>
  <c r="DM5" i="6"/>
  <c r="DN5" i="6"/>
  <c r="DO5" i="6"/>
  <c r="DP5" i="6"/>
  <c r="DQ5" i="6"/>
  <c r="DR5" i="6"/>
  <c r="DS5" i="6"/>
  <c r="DT5" i="6"/>
  <c r="DU5" i="6"/>
  <c r="DV5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DD10" i="6"/>
  <c r="DE10" i="6"/>
  <c r="DF10" i="6"/>
  <c r="DG10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DI14" i="6"/>
  <c r="DJ14" i="6"/>
  <c r="DK14" i="6"/>
  <c r="DL14" i="6"/>
  <c r="DM14" i="6"/>
  <c r="DN14" i="6"/>
  <c r="DO14" i="6"/>
  <c r="DP14" i="6"/>
  <c r="DQ14" i="6"/>
  <c r="DR14" i="6"/>
  <c r="DS14" i="6"/>
  <c r="DT14" i="6"/>
  <c r="DU14" i="6"/>
  <c r="DV14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DI19" i="6"/>
  <c r="DJ19" i="6"/>
  <c r="DK19" i="6"/>
  <c r="DL19" i="6"/>
  <c r="DM19" i="6"/>
  <c r="DN19" i="6"/>
  <c r="DO19" i="6"/>
  <c r="DP19" i="6"/>
  <c r="DQ19" i="6"/>
  <c r="DR19" i="6"/>
  <c r="DS19" i="6"/>
  <c r="DT19" i="6"/>
  <c r="DU19" i="6"/>
  <c r="DV19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DQ20" i="6"/>
  <c r="DR20" i="6"/>
  <c r="DS20" i="6"/>
  <c r="DT20" i="6"/>
  <c r="DU20" i="6"/>
  <c r="DV20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DI21" i="6"/>
  <c r="DJ21" i="6"/>
  <c r="DK21" i="6"/>
  <c r="DL21" i="6"/>
  <c r="DM21" i="6"/>
  <c r="DN21" i="6"/>
  <c r="DO21" i="6"/>
  <c r="DP21" i="6"/>
  <c r="DQ21" i="6"/>
  <c r="DR21" i="6"/>
  <c r="DS21" i="6"/>
  <c r="DT21" i="6"/>
  <c r="DU21" i="6"/>
  <c r="DV21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DI22" i="6"/>
  <c r="DJ22" i="6"/>
  <c r="DK22" i="6"/>
  <c r="DL22" i="6"/>
  <c r="DM22" i="6"/>
  <c r="DN22" i="6"/>
  <c r="DO22" i="6"/>
  <c r="DP22" i="6"/>
  <c r="DQ22" i="6"/>
  <c r="DR22" i="6"/>
  <c r="DS22" i="6"/>
  <c r="DT22" i="6"/>
  <c r="DU22" i="6"/>
  <c r="DV22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CY24" i="6"/>
  <c r="CZ24" i="6"/>
  <c r="DA24" i="6"/>
  <c r="DB24" i="6"/>
  <c r="DC24" i="6"/>
  <c r="DD24" i="6"/>
  <c r="DE24" i="6"/>
  <c r="DF24" i="6"/>
  <c r="DG24" i="6"/>
  <c r="DH24" i="6"/>
  <c r="DI24" i="6"/>
  <c r="DJ24" i="6"/>
  <c r="DK24" i="6"/>
  <c r="DL24" i="6"/>
  <c r="DM24" i="6"/>
  <c r="DN24" i="6"/>
  <c r="DO24" i="6"/>
  <c r="DP24" i="6"/>
  <c r="DQ24" i="6"/>
  <c r="DR24" i="6"/>
  <c r="DS24" i="6"/>
  <c r="DT24" i="6"/>
  <c r="DU24" i="6"/>
  <c r="DV24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CY25" i="6"/>
  <c r="CZ25" i="6"/>
  <c r="DA25" i="6"/>
  <c r="DB25" i="6"/>
  <c r="DC25" i="6"/>
  <c r="DD25" i="6"/>
  <c r="DE25" i="6"/>
  <c r="DF25" i="6"/>
  <c r="DG25" i="6"/>
  <c r="DH25" i="6"/>
  <c r="DI25" i="6"/>
  <c r="DJ25" i="6"/>
  <c r="DK25" i="6"/>
  <c r="DL25" i="6"/>
  <c r="DM25" i="6"/>
  <c r="DN25" i="6"/>
  <c r="DO25" i="6"/>
  <c r="DP25" i="6"/>
  <c r="DQ25" i="6"/>
  <c r="DR25" i="6"/>
  <c r="DS25" i="6"/>
  <c r="DT25" i="6"/>
  <c r="DU25" i="6"/>
  <c r="DV25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DI26" i="6"/>
  <c r="DJ26" i="6"/>
  <c r="DK26" i="6"/>
  <c r="DL26" i="6"/>
  <c r="DM26" i="6"/>
  <c r="DN26" i="6"/>
  <c r="DO26" i="6"/>
  <c r="DP26" i="6"/>
  <c r="DQ26" i="6"/>
  <c r="DR26" i="6"/>
  <c r="DS26" i="6"/>
  <c r="DT26" i="6"/>
  <c r="DU26" i="6"/>
  <c r="DV26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CY27" i="6"/>
  <c r="CZ27" i="6"/>
  <c r="DA27" i="6"/>
  <c r="DB27" i="6"/>
  <c r="DC27" i="6"/>
  <c r="DD27" i="6"/>
  <c r="DE27" i="6"/>
  <c r="DF27" i="6"/>
  <c r="DG27" i="6"/>
  <c r="DH27" i="6"/>
  <c r="DI27" i="6"/>
  <c r="DJ27" i="6"/>
  <c r="DK27" i="6"/>
  <c r="DL27" i="6"/>
  <c r="DM27" i="6"/>
  <c r="DN27" i="6"/>
  <c r="DO27" i="6"/>
  <c r="DP27" i="6"/>
  <c r="DQ27" i="6"/>
  <c r="DR27" i="6"/>
  <c r="DS27" i="6"/>
  <c r="DT27" i="6"/>
  <c r="DU27" i="6"/>
  <c r="DV27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CX28" i="6"/>
  <c r="CY28" i="6"/>
  <c r="CZ28" i="6"/>
  <c r="DA28" i="6"/>
  <c r="DB28" i="6"/>
  <c r="DC28" i="6"/>
  <c r="DD28" i="6"/>
  <c r="DE28" i="6"/>
  <c r="DF28" i="6"/>
  <c r="DG28" i="6"/>
  <c r="DH28" i="6"/>
  <c r="DI28" i="6"/>
  <c r="DJ28" i="6"/>
  <c r="DK28" i="6"/>
  <c r="DL28" i="6"/>
  <c r="DM28" i="6"/>
  <c r="DN28" i="6"/>
  <c r="DO28" i="6"/>
  <c r="DP28" i="6"/>
  <c r="DQ28" i="6"/>
  <c r="DR28" i="6"/>
  <c r="DS28" i="6"/>
  <c r="DT28" i="6"/>
  <c r="DU28" i="6"/>
  <c r="DV28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DD30" i="6"/>
  <c r="DE30" i="6"/>
  <c r="DF30" i="6"/>
  <c r="DG30" i="6"/>
  <c r="DH30" i="6"/>
  <c r="DI30" i="6"/>
  <c r="DJ30" i="6"/>
  <c r="DK30" i="6"/>
  <c r="DL30" i="6"/>
  <c r="DM30" i="6"/>
  <c r="DN30" i="6"/>
  <c r="DO30" i="6"/>
  <c r="DP30" i="6"/>
  <c r="DQ30" i="6"/>
  <c r="DR30" i="6"/>
  <c r="DS30" i="6"/>
  <c r="DT30" i="6"/>
  <c r="DU30" i="6"/>
  <c r="DV30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DD31" i="6"/>
  <c r="DE31" i="6"/>
  <c r="DF31" i="6"/>
  <c r="DG31" i="6"/>
  <c r="DH31" i="6"/>
  <c r="DI31" i="6"/>
  <c r="DJ31" i="6"/>
  <c r="DK31" i="6"/>
  <c r="DL31" i="6"/>
  <c r="DM31" i="6"/>
  <c r="DN31" i="6"/>
  <c r="DO31" i="6"/>
  <c r="DP31" i="6"/>
  <c r="DQ31" i="6"/>
  <c r="DR31" i="6"/>
  <c r="DS31" i="6"/>
  <c r="DT31" i="6"/>
  <c r="DU31" i="6"/>
  <c r="DV31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DD32" i="6"/>
  <c r="DE32" i="6"/>
  <c r="DF32" i="6"/>
  <c r="DG32" i="6"/>
  <c r="DH32" i="6"/>
  <c r="DI32" i="6"/>
  <c r="DJ32" i="6"/>
  <c r="DK32" i="6"/>
  <c r="DL32" i="6"/>
  <c r="DM32" i="6"/>
  <c r="DN32" i="6"/>
  <c r="DO32" i="6"/>
  <c r="DP32" i="6"/>
  <c r="DQ32" i="6"/>
  <c r="DR32" i="6"/>
  <c r="DS32" i="6"/>
  <c r="DT32" i="6"/>
  <c r="DU32" i="6"/>
  <c r="DV32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DD33" i="6"/>
  <c r="DE33" i="6"/>
  <c r="DF33" i="6"/>
  <c r="DG33" i="6"/>
  <c r="DH33" i="6"/>
  <c r="DI33" i="6"/>
  <c r="DJ33" i="6"/>
  <c r="DK33" i="6"/>
  <c r="DL33" i="6"/>
  <c r="DM33" i="6"/>
  <c r="DN33" i="6"/>
  <c r="DO33" i="6"/>
  <c r="DP33" i="6"/>
  <c r="DQ33" i="6"/>
  <c r="DR33" i="6"/>
  <c r="DS33" i="6"/>
  <c r="DT33" i="6"/>
  <c r="DU33" i="6"/>
  <c r="DV33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DD34" i="6"/>
  <c r="DE34" i="6"/>
  <c r="DF34" i="6"/>
  <c r="DG34" i="6"/>
  <c r="DH34" i="6"/>
  <c r="DI34" i="6"/>
  <c r="DJ34" i="6"/>
  <c r="DK34" i="6"/>
  <c r="DL34" i="6"/>
  <c r="DM34" i="6"/>
  <c r="DN34" i="6"/>
  <c r="DO34" i="6"/>
  <c r="DP34" i="6"/>
  <c r="DQ34" i="6"/>
  <c r="DR34" i="6"/>
  <c r="DS34" i="6"/>
  <c r="DT34" i="6"/>
  <c r="DU34" i="6"/>
  <c r="DV34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DD35" i="6"/>
  <c r="DE35" i="6"/>
  <c r="DF35" i="6"/>
  <c r="DG35" i="6"/>
  <c r="DH35" i="6"/>
  <c r="DI35" i="6"/>
  <c r="DJ35" i="6"/>
  <c r="DK35" i="6"/>
  <c r="DL35" i="6"/>
  <c r="DM35" i="6"/>
  <c r="DN35" i="6"/>
  <c r="DO35" i="6"/>
  <c r="DP35" i="6"/>
  <c r="DQ35" i="6"/>
  <c r="DR35" i="6"/>
  <c r="DS35" i="6"/>
  <c r="DT35" i="6"/>
  <c r="DU35" i="6"/>
  <c r="DV35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DD36" i="6"/>
  <c r="DE36" i="6"/>
  <c r="DF36" i="6"/>
  <c r="DG36" i="6"/>
  <c r="DH36" i="6"/>
  <c r="DI36" i="6"/>
  <c r="DJ36" i="6"/>
  <c r="DK36" i="6"/>
  <c r="DL36" i="6"/>
  <c r="DM36" i="6"/>
  <c r="DN36" i="6"/>
  <c r="DO36" i="6"/>
  <c r="DP36" i="6"/>
  <c r="DQ36" i="6"/>
  <c r="DR36" i="6"/>
  <c r="DS36" i="6"/>
  <c r="DT36" i="6"/>
  <c r="DU36" i="6"/>
  <c r="DV36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DD37" i="6"/>
  <c r="DE37" i="6"/>
  <c r="DF37" i="6"/>
  <c r="DG37" i="6"/>
  <c r="DH37" i="6"/>
  <c r="DI37" i="6"/>
  <c r="DJ37" i="6"/>
  <c r="DK37" i="6"/>
  <c r="DL37" i="6"/>
  <c r="DM37" i="6"/>
  <c r="DN37" i="6"/>
  <c r="DO37" i="6"/>
  <c r="DP37" i="6"/>
  <c r="DQ37" i="6"/>
  <c r="DR37" i="6"/>
  <c r="DS37" i="6"/>
  <c r="DT37" i="6"/>
  <c r="DU37" i="6"/>
  <c r="DV37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DF38" i="6"/>
  <c r="DG38" i="6"/>
  <c r="DH38" i="6"/>
  <c r="DI38" i="6"/>
  <c r="DJ38" i="6"/>
  <c r="DK38" i="6"/>
  <c r="DL38" i="6"/>
  <c r="DM38" i="6"/>
  <c r="DN38" i="6"/>
  <c r="DO38" i="6"/>
  <c r="DP38" i="6"/>
  <c r="DQ38" i="6"/>
  <c r="DR38" i="6"/>
  <c r="DS38" i="6"/>
  <c r="DT38" i="6"/>
  <c r="DU38" i="6"/>
  <c r="DV38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DD39" i="6"/>
  <c r="DE39" i="6"/>
  <c r="DF39" i="6"/>
  <c r="DG39" i="6"/>
  <c r="DH39" i="6"/>
  <c r="DI39" i="6"/>
  <c r="DJ39" i="6"/>
  <c r="DK39" i="6"/>
  <c r="DL39" i="6"/>
  <c r="DM39" i="6"/>
  <c r="DN39" i="6"/>
  <c r="DO39" i="6"/>
  <c r="DP39" i="6"/>
  <c r="DQ39" i="6"/>
  <c r="DR39" i="6"/>
  <c r="DS39" i="6"/>
  <c r="DT39" i="6"/>
  <c r="DU39" i="6"/>
  <c r="DV39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DD40" i="6"/>
  <c r="DE40" i="6"/>
  <c r="DF40" i="6"/>
  <c r="DG40" i="6"/>
  <c r="DH40" i="6"/>
  <c r="DI40" i="6"/>
  <c r="DJ40" i="6"/>
  <c r="DK40" i="6"/>
  <c r="DL40" i="6"/>
  <c r="DM40" i="6"/>
  <c r="DN40" i="6"/>
  <c r="DO40" i="6"/>
  <c r="DP40" i="6"/>
  <c r="DQ40" i="6"/>
  <c r="DR40" i="6"/>
  <c r="DS40" i="6"/>
  <c r="DT40" i="6"/>
  <c r="DU40" i="6"/>
  <c r="DV40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CY41" i="6"/>
  <c r="CZ41" i="6"/>
  <c r="DA41" i="6"/>
  <c r="DB41" i="6"/>
  <c r="DC41" i="6"/>
  <c r="DD41" i="6"/>
  <c r="DE41" i="6"/>
  <c r="DF41" i="6"/>
  <c r="DG41" i="6"/>
  <c r="DH41" i="6"/>
  <c r="DI41" i="6"/>
  <c r="DJ41" i="6"/>
  <c r="DK41" i="6"/>
  <c r="DL41" i="6"/>
  <c r="DM41" i="6"/>
  <c r="DN41" i="6"/>
  <c r="DO41" i="6"/>
  <c r="DP41" i="6"/>
  <c r="DQ41" i="6"/>
  <c r="DR41" i="6"/>
  <c r="DS41" i="6"/>
  <c r="DT41" i="6"/>
  <c r="DU41" i="6"/>
  <c r="DV41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DF42" i="6"/>
  <c r="DG42" i="6"/>
  <c r="DH42" i="6"/>
  <c r="DI42" i="6"/>
  <c r="DJ42" i="6"/>
  <c r="DK42" i="6"/>
  <c r="DL42" i="6"/>
  <c r="DM42" i="6"/>
  <c r="DN42" i="6"/>
  <c r="DO42" i="6"/>
  <c r="DP42" i="6"/>
  <c r="DQ42" i="6"/>
  <c r="DR42" i="6"/>
  <c r="DS42" i="6"/>
  <c r="DT42" i="6"/>
  <c r="DU42" i="6"/>
  <c r="DV42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CZ44" i="6"/>
  <c r="DA44" i="6"/>
  <c r="DB44" i="6"/>
  <c r="DC44" i="6"/>
  <c r="DD44" i="6"/>
  <c r="DE44" i="6"/>
  <c r="DF44" i="6"/>
  <c r="DG44" i="6"/>
  <c r="DH44" i="6"/>
  <c r="DI44" i="6"/>
  <c r="DJ44" i="6"/>
  <c r="DK44" i="6"/>
  <c r="DL44" i="6"/>
  <c r="DM44" i="6"/>
  <c r="DN44" i="6"/>
  <c r="DO44" i="6"/>
  <c r="DP44" i="6"/>
  <c r="DQ44" i="6"/>
  <c r="DR44" i="6"/>
  <c r="DS44" i="6"/>
  <c r="DT44" i="6"/>
  <c r="DU44" i="6"/>
  <c r="DV44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S47" i="6"/>
  <c r="DT47" i="6"/>
  <c r="DU47" i="6"/>
  <c r="DV47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DA48" i="6"/>
  <c r="DB48" i="6"/>
  <c r="DC48" i="6"/>
  <c r="DD48" i="6"/>
  <c r="DE48" i="6"/>
  <c r="DF48" i="6"/>
  <c r="DG48" i="6"/>
  <c r="DH48" i="6"/>
  <c r="DI48" i="6"/>
  <c r="DJ48" i="6"/>
  <c r="DK48" i="6"/>
  <c r="DL48" i="6"/>
  <c r="DM48" i="6"/>
  <c r="DN48" i="6"/>
  <c r="DO48" i="6"/>
  <c r="DP48" i="6"/>
  <c r="DQ48" i="6"/>
  <c r="DR48" i="6"/>
  <c r="DS48" i="6"/>
  <c r="DT48" i="6"/>
  <c r="DU48" i="6"/>
  <c r="DV48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CX49" i="6"/>
  <c r="CY49" i="6"/>
  <c r="CZ49" i="6"/>
  <c r="DA49" i="6"/>
  <c r="DB49" i="6"/>
  <c r="DC49" i="6"/>
  <c r="DD49" i="6"/>
  <c r="DE49" i="6"/>
  <c r="DF49" i="6"/>
  <c r="DG49" i="6"/>
  <c r="DH49" i="6"/>
  <c r="DI49" i="6"/>
  <c r="DJ49" i="6"/>
  <c r="DK49" i="6"/>
  <c r="DL49" i="6"/>
  <c r="DM49" i="6"/>
  <c r="DN49" i="6"/>
  <c r="DO49" i="6"/>
  <c r="DP49" i="6"/>
  <c r="DQ49" i="6"/>
  <c r="DR49" i="6"/>
  <c r="DS49" i="6"/>
  <c r="DT49" i="6"/>
  <c r="DU49" i="6"/>
  <c r="DV49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CY53" i="6"/>
  <c r="CZ53" i="6"/>
  <c r="DA53" i="6"/>
  <c r="DB53" i="6"/>
  <c r="DC53" i="6"/>
  <c r="DD53" i="6"/>
  <c r="DE53" i="6"/>
  <c r="DF53" i="6"/>
  <c r="DG53" i="6"/>
  <c r="DH53" i="6"/>
  <c r="DI53" i="6"/>
  <c r="DJ53" i="6"/>
  <c r="DK53" i="6"/>
  <c r="DL53" i="6"/>
  <c r="DM53" i="6"/>
  <c r="DN53" i="6"/>
  <c r="DO53" i="6"/>
  <c r="DP53" i="6"/>
  <c r="DQ53" i="6"/>
  <c r="DR53" i="6"/>
  <c r="DS53" i="6"/>
  <c r="DT53" i="6"/>
  <c r="DU53" i="6"/>
  <c r="DV53" i="6"/>
  <c r="CI4" i="6"/>
  <c r="CJ4" i="6"/>
  <c r="CK4" i="6"/>
  <c r="CL4" i="6"/>
  <c r="CM4" i="6"/>
  <c r="CN4" i="6"/>
  <c r="CO4" i="6"/>
  <c r="CP4" i="6"/>
  <c r="CQ4" i="6"/>
  <c r="CR4" i="6"/>
  <c r="CS4" i="6"/>
  <c r="CT4" i="6"/>
  <c r="CU4" i="6"/>
  <c r="CV4" i="6"/>
  <c r="CW4" i="6"/>
  <c r="CX4" i="6"/>
  <c r="CY4" i="6"/>
  <c r="CZ4" i="6"/>
  <c r="DA4" i="6"/>
  <c r="DB4" i="6"/>
  <c r="DC4" i="6"/>
  <c r="DD4" i="6"/>
  <c r="DE4" i="6"/>
  <c r="DF4" i="6"/>
  <c r="DG4" i="6"/>
  <c r="DH4" i="6"/>
  <c r="DI4" i="6"/>
  <c r="DJ4" i="6"/>
  <c r="DK4" i="6"/>
  <c r="DL4" i="6"/>
  <c r="DM4" i="6"/>
  <c r="DN4" i="6"/>
  <c r="DO4" i="6"/>
  <c r="DP4" i="6"/>
  <c r="DQ4" i="6"/>
  <c r="DR4" i="6"/>
  <c r="DS4" i="6"/>
  <c r="DT4" i="6"/>
  <c r="DU4" i="6"/>
  <c r="DV4" i="6"/>
  <c r="CH4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D55" i="6"/>
</calcChain>
</file>

<file path=xl/sharedStrings.xml><?xml version="1.0" encoding="utf-8"?>
<sst xmlns="http://schemas.openxmlformats.org/spreadsheetml/2006/main" count="5601" uniqueCount="3097">
  <si>
    <t>tema</t>
  </si>
  <si>
    <t>temaid</t>
  </si>
  <si>
    <t>taula</t>
  </si>
  <si>
    <t>taulaid</t>
  </si>
  <si>
    <t>concepte</t>
  </si>
  <si>
    <t>concepteid</t>
  </si>
  <si>
    <t>temps</t>
  </si>
  <si>
    <t>unitat</t>
  </si>
  <si>
    <t>font</t>
  </si>
  <si>
    <t>valorcom</t>
  </si>
  <si>
    <t>valorcat</t>
  </si>
  <si>
    <t>Territori</t>
  </si>
  <si>
    <t>g173</t>
  </si>
  <si>
    <t>Indicadors geogràfics</t>
  </si>
  <si>
    <t>t176</t>
  </si>
  <si>
    <t>Superfície</t>
  </si>
  <si>
    <t>f271</t>
  </si>
  <si>
    <t>km²</t>
  </si>
  <si>
    <t>Altitud</t>
  </si>
  <si>
    <t>f258</t>
  </si>
  <si>
    <t>m</t>
  </si>
  <si>
    <t>Longitud</t>
  </si>
  <si>
    <t>f328</t>
  </si>
  <si>
    <t>º</t>
  </si>
  <si>
    <t>Latitud</t>
  </si>
  <si>
    <t>f329</t>
  </si>
  <si>
    <t>Coordenades UTM x</t>
  </si>
  <si>
    <t>f259</t>
  </si>
  <si>
    <t>Coordenades UTM y</t>
  </si>
  <si>
    <t>f260</t>
  </si>
  <si>
    <t>Població</t>
  </si>
  <si>
    <t>g168</t>
  </si>
  <si>
    <t>Densitat de població</t>
  </si>
  <si>
    <t>t192</t>
  </si>
  <si>
    <t>Densitat</t>
  </si>
  <si>
    <t>f262</t>
  </si>
  <si>
    <t>hab./km²</t>
  </si>
  <si>
    <t>Població. Per sexe</t>
  </si>
  <si>
    <t>t195</t>
  </si>
  <si>
    <t>Homes</t>
  </si>
  <si>
    <t>f318</t>
  </si>
  <si>
    <t>Idescat, a partir del Padró continu de l'INE.</t>
  </si>
  <si>
    <t>Dones</t>
  </si>
  <si>
    <t>f320</t>
  </si>
  <si>
    <t>Total</t>
  </si>
  <si>
    <t>f321</t>
  </si>
  <si>
    <t>Població. Per grups d'edat</t>
  </si>
  <si>
    <t>t25</t>
  </si>
  <si>
    <t>De 0 a 14 anys</t>
  </si>
  <si>
    <t>f167</t>
  </si>
  <si>
    <t>De 15 a 64 anys</t>
  </si>
  <si>
    <t>f27</t>
  </si>
  <si>
    <t>De 65 a 84 anys</t>
  </si>
  <si>
    <t>f28</t>
  </si>
  <si>
    <t>De 85 anys i més</t>
  </si>
  <si>
    <t>f29</t>
  </si>
  <si>
    <t>f171</t>
  </si>
  <si>
    <t>Població. Per grups d'edat. Homes</t>
  </si>
  <si>
    <t>t31</t>
  </si>
  <si>
    <t>f176</t>
  </si>
  <si>
    <t>f33</t>
  </si>
  <si>
    <t>f34</t>
  </si>
  <si>
    <t>f35</t>
  </si>
  <si>
    <t>f36</t>
  </si>
  <si>
    <t>Població. Per grups d'edat. Dones</t>
  </si>
  <si>
    <t>t37</t>
  </si>
  <si>
    <t>f38</t>
  </si>
  <si>
    <t>f39</t>
  </si>
  <si>
    <t>f40</t>
  </si>
  <si>
    <t>f41</t>
  </si>
  <si>
    <t>f42</t>
  </si>
  <si>
    <t>Població. Per lloc de naixement</t>
  </si>
  <si>
    <t>t68</t>
  </si>
  <si>
    <t>Catalunya</t>
  </si>
  <si>
    <t>f69</t>
  </si>
  <si>
    <t>Resta d'Espanya</t>
  </si>
  <si>
    <t>f72</t>
  </si>
  <si>
    <t>Estranger</t>
  </si>
  <si>
    <t>f73</t>
  </si>
  <si>
    <t>f74</t>
  </si>
  <si>
    <t>Població. Per nacionalitat</t>
  </si>
  <si>
    <t>t75</t>
  </si>
  <si>
    <t>Espanyola</t>
  </si>
  <si>
    <t>f183</t>
  </si>
  <si>
    <t>Estrangera</t>
  </si>
  <si>
    <t>f184</t>
  </si>
  <si>
    <t>f263</t>
  </si>
  <si>
    <t>Població. Per nacionalitat. Homes</t>
  </si>
  <si>
    <t>t78</t>
  </si>
  <si>
    <t>f178</t>
  </si>
  <si>
    <t>f77</t>
  </si>
  <si>
    <t>f264</t>
  </si>
  <si>
    <t>Població. Per nacionalitat. Dones</t>
  </si>
  <si>
    <t>t81</t>
  </si>
  <si>
    <t>f82</t>
  </si>
  <si>
    <t>f83</t>
  </si>
  <si>
    <t>f265</t>
  </si>
  <si>
    <t>Població resident a l'estranger a 1 de gener. Per sexe</t>
  </si>
  <si>
    <t>t197</t>
  </si>
  <si>
    <t>f334</t>
  </si>
  <si>
    <t>Idescat, a partir del Padró d'espanyols residents a l'estranger de l'INE.</t>
  </si>
  <si>
    <t>f335</t>
  </si>
  <si>
    <t>f336</t>
  </si>
  <si>
    <t>Població ETCA (equivalent a temps complet anual)</t>
  </si>
  <si>
    <t>t198</t>
  </si>
  <si>
    <t>Població resident</t>
  </si>
  <si>
    <t>f341</t>
  </si>
  <si>
    <t>Idescat. Estimacions de població estacional (base 2016).</t>
  </si>
  <si>
    <t>Població estacional ETCA</t>
  </si>
  <si>
    <t>f342</t>
  </si>
  <si>
    <t>f343</t>
  </si>
  <si>
    <t>Població ETCA / població resident</t>
  </si>
  <si>
    <t>f344</t>
  </si>
  <si>
    <t>%</t>
  </si>
  <si>
    <t>Mobilitat obligada per raó d'estudis no universitaris</t>
  </si>
  <si>
    <t>t211</t>
  </si>
  <si>
    <t>Alumnes residents</t>
  </si>
  <si>
    <t>f380</t>
  </si>
  <si>
    <t>Curs 2021/22</t>
  </si>
  <si>
    <t>Idescat, a partir de les dades de la matrícula del Departament d'Educació.</t>
  </si>
  <si>
    <t>Alumnes residents que estudien al mateix municipi</t>
  </si>
  <si>
    <t>f381</t>
  </si>
  <si>
    <t>Naixements. Per sexe</t>
  </si>
  <si>
    <t>t164</t>
  </si>
  <si>
    <t>Nens</t>
  </si>
  <si>
    <t>f185</t>
  </si>
  <si>
    <t>Idescat a partir de l'INE, Estadística de naixements. Moviment natural de la població.</t>
  </si>
  <si>
    <t>Nenes</t>
  </si>
  <si>
    <t>f186</t>
  </si>
  <si>
    <t>f187</t>
  </si>
  <si>
    <t>Defuncions. Per sexe</t>
  </si>
  <si>
    <t>t165</t>
  </si>
  <si>
    <t>f181</t>
  </si>
  <si>
    <t>Idescat a partir de l'INE, Estadística de defuncions. Moviment natural de la població.</t>
  </si>
  <si>
    <t>f182</t>
  </si>
  <si>
    <t>f188</t>
  </si>
  <si>
    <t>Matrimonis</t>
  </si>
  <si>
    <t>t166</t>
  </si>
  <si>
    <t>f179</t>
  </si>
  <si>
    <t>Idescat a partir de l'INE, Estadística de matrimonis. Moviment natural de la població.</t>
  </si>
  <si>
    <t>Llars. Per grandària de la llar</t>
  </si>
  <si>
    <t>t97</t>
  </si>
  <si>
    <t>Una persona</t>
  </si>
  <si>
    <t>f98</t>
  </si>
  <si>
    <t>Idescat, a partir del Cens de població i habitatges de l'INE.</t>
  </si>
  <si>
    <t>Dues persones</t>
  </si>
  <si>
    <t>f99</t>
  </si>
  <si>
    <t>Tres persones</t>
  </si>
  <si>
    <t>f100</t>
  </si>
  <si>
    <t>Quatre persones i més</t>
  </si>
  <si>
    <t>f101</t>
  </si>
  <si>
    <t>f107</t>
  </si>
  <si>
    <t>Llars. Per tipus de nucli</t>
  </si>
  <si>
    <t>t108</t>
  </si>
  <si>
    <t>f109</t>
  </si>
  <si>
    <t>Dues persones o més sense nucli</t>
  </si>
  <si>
    <t>f110</t>
  </si>
  <si>
    <t>Parella sense fills</t>
  </si>
  <si>
    <t>f111</t>
  </si>
  <si>
    <t>Parella amb fills</t>
  </si>
  <si>
    <t>f112</t>
  </si>
  <si>
    <t>Pare o mare amb fills</t>
  </si>
  <si>
    <t>f113</t>
  </si>
  <si>
    <t>Dos nuclis o més</t>
  </si>
  <si>
    <t>f114</t>
  </si>
  <si>
    <t>f115</t>
  </si>
  <si>
    <t>Migracions internes. Saldos destinació-procedència</t>
  </si>
  <si>
    <t>t196</t>
  </si>
  <si>
    <t>Saldo amb Catalunya</t>
  </si>
  <si>
    <t>f322</t>
  </si>
  <si>
    <t>Idescat, a partir de l'Estadística de variacions residencials de l'INE.</t>
  </si>
  <si>
    <t>Saldo amb Espanya</t>
  </si>
  <si>
    <t>f323</t>
  </si>
  <si>
    <t>Saldo migratori intern</t>
  </si>
  <si>
    <t>f324</t>
  </si>
  <si>
    <t>Migracions externes</t>
  </si>
  <si>
    <t>t208</t>
  </si>
  <si>
    <t>Immigracions</t>
  </si>
  <si>
    <t>f372</t>
  </si>
  <si>
    <t>Emigracions</t>
  </si>
  <si>
    <t>f373</t>
  </si>
  <si>
    <t>Immigracions externes. Per lloc de procedència</t>
  </si>
  <si>
    <t>t194</t>
  </si>
  <si>
    <t>Resta de la UE</t>
  </si>
  <si>
    <t>f314</t>
  </si>
  <si>
    <t>Resta del món</t>
  </si>
  <si>
    <t>f316</t>
  </si>
  <si>
    <t>f317</t>
  </si>
  <si>
    <t>Creixement de la població</t>
  </si>
  <si>
    <t>t52</t>
  </si>
  <si>
    <t>Taxa bruta de natalitat</t>
  </si>
  <si>
    <t>f330</t>
  </si>
  <si>
    <t>taxa bruta per 1.000 habitants</t>
  </si>
  <si>
    <t>Idescat. Indicadors demogràfics.</t>
  </si>
  <si>
    <t>Taxa bruta de mortalitat</t>
  </si>
  <si>
    <t>f331</t>
  </si>
  <si>
    <t>Creixement natural</t>
  </si>
  <si>
    <t>f54</t>
  </si>
  <si>
    <t>Creixement migratori</t>
  </si>
  <si>
    <t>f55</t>
  </si>
  <si>
    <t>Creixement total</t>
  </si>
  <si>
    <t>f53</t>
  </si>
  <si>
    <t>Creixement intercensal 2001-2011 de la població</t>
  </si>
  <si>
    <t>t202</t>
  </si>
  <si>
    <t>f359</t>
  </si>
  <si>
    <t>Idescat.</t>
  </si>
  <si>
    <t>Creixement total (mitjana anual)</t>
  </si>
  <si>
    <t>f360</t>
  </si>
  <si>
    <t>2001-2011</t>
  </si>
  <si>
    <t>taxa per 1.000 habitants</t>
  </si>
  <si>
    <t>Creixement natural (mitjana anual)</t>
  </si>
  <si>
    <t>f361</t>
  </si>
  <si>
    <t>Creixement migratori (mitjana anual)</t>
  </si>
  <si>
    <t>f362</t>
  </si>
  <si>
    <t>Cultura · Llengua</t>
  </si>
  <si>
    <t>g172</t>
  </si>
  <si>
    <t>Població de 2 anys i més. Per coneixement del català</t>
  </si>
  <si>
    <t>t90</t>
  </si>
  <si>
    <t>L'entén</t>
  </si>
  <si>
    <t>f91</t>
  </si>
  <si>
    <t>El sap parlar</t>
  </si>
  <si>
    <t>f92</t>
  </si>
  <si>
    <t>El sap llegir</t>
  </si>
  <si>
    <t>f93</t>
  </si>
  <si>
    <t>El sap escriure</t>
  </si>
  <si>
    <t>f94</t>
  </si>
  <si>
    <t>No l'entén</t>
  </si>
  <si>
    <t>f95</t>
  </si>
  <si>
    <t>f96</t>
  </si>
  <si>
    <t>Biblioteques</t>
  </si>
  <si>
    <t>t156</t>
  </si>
  <si>
    <t>Públiques</t>
  </si>
  <si>
    <t>f270</t>
  </si>
  <si>
    <t>Idescat. Estadística de biblioteques.</t>
  </si>
  <si>
    <t>Altres</t>
  </si>
  <si>
    <t>f327</t>
  </si>
  <si>
    <t>f177</t>
  </si>
  <si>
    <t>Espais esportius</t>
  </si>
  <si>
    <t>t175</t>
  </si>
  <si>
    <t>Pavellons</t>
  </si>
  <si>
    <t>f293</t>
  </si>
  <si>
    <t>Idescat, a partir de les dades del Consell Català de l'Esport.</t>
  </si>
  <si>
    <t>Pistes poliesportives</t>
  </si>
  <si>
    <t>f294</t>
  </si>
  <si>
    <t>Camps poliesportius</t>
  </si>
  <si>
    <t>f295</t>
  </si>
  <si>
    <t>Sales esportives</t>
  </si>
  <si>
    <t>f296</t>
  </si>
  <si>
    <t>Piscines cobertes</t>
  </si>
  <si>
    <t>f301</t>
  </si>
  <si>
    <t>Pistes d'atletisme</t>
  </si>
  <si>
    <t>f302</t>
  </si>
  <si>
    <t>Altres espais</t>
  </si>
  <si>
    <t>f299</t>
  </si>
  <si>
    <t>f300</t>
  </si>
  <si>
    <t>Educació</t>
  </si>
  <si>
    <t>g214</t>
  </si>
  <si>
    <t>Població de 15 anys i més. Per nivell de formació assolit</t>
  </si>
  <si>
    <t>t215</t>
  </si>
  <si>
    <t>Educació primària o inferior</t>
  </si>
  <si>
    <t>f386</t>
  </si>
  <si>
    <t>Idescat. Estadística dels estudis de la població.</t>
  </si>
  <si>
    <t>Primera etapa d’educació secundària</t>
  </si>
  <si>
    <t>f387</t>
  </si>
  <si>
    <t>Segona etapa d’educació secundària</t>
  </si>
  <si>
    <t>f388</t>
  </si>
  <si>
    <t>Educació superior</t>
  </si>
  <si>
    <t>f389</t>
  </si>
  <si>
    <t>Eleccions</t>
  </si>
  <si>
    <t>g174</t>
  </si>
  <si>
    <t>Eleccions municipals</t>
  </si>
  <si>
    <t>t148</t>
  </si>
  <si>
    <t>Electors</t>
  </si>
  <si>
    <t>f266</t>
  </si>
  <si>
    <t>Departament d’Acció Exterior i Unió Europea.</t>
  </si>
  <si>
    <t>Participació</t>
  </si>
  <si>
    <t>f149</t>
  </si>
  <si>
    <t>Eleccions al Parlament de Catalunya</t>
  </si>
  <si>
    <t>t189</t>
  </si>
  <si>
    <t>f267</t>
  </si>
  <si>
    <t>f254</t>
  </si>
  <si>
    <t>Eleccions al Congrés dels Diputats</t>
  </si>
  <si>
    <t>t190</t>
  </si>
  <si>
    <t>f268</t>
  </si>
  <si>
    <t>f255</t>
  </si>
  <si>
    <t>Eleccions al Parlament Europeu</t>
  </si>
  <si>
    <t>t191</t>
  </si>
  <si>
    <t>f256</t>
  </si>
  <si>
    <t>f269</t>
  </si>
  <si>
    <t>Treball</t>
  </si>
  <si>
    <t>g169</t>
  </si>
  <si>
    <t>Població. Per relació amb l'activitat econòmica</t>
  </si>
  <si>
    <t>t56</t>
  </si>
  <si>
    <t>Població ocupada</t>
  </si>
  <si>
    <t>f221</t>
  </si>
  <si>
    <t>Població desocupada</t>
  </si>
  <si>
    <t>f222</t>
  </si>
  <si>
    <t>Població activa</t>
  </si>
  <si>
    <t>f223</t>
  </si>
  <si>
    <t>Població inactiva</t>
  </si>
  <si>
    <t>f60</t>
  </si>
  <si>
    <t>Població de 16 anys i més</t>
  </si>
  <si>
    <t>f224</t>
  </si>
  <si>
    <t>Afiliats a la Seguretat Social segons residència de l'afiliat</t>
  </si>
  <si>
    <t>t210</t>
  </si>
  <si>
    <t>f378</t>
  </si>
  <si>
    <t>01/2023 (p)</t>
  </si>
  <si>
    <t>f379</t>
  </si>
  <si>
    <t>f377</t>
  </si>
  <si>
    <t>Afiliacions a la Seguretat Social segons residència de l'afiliat</t>
  </si>
  <si>
    <t>t203</t>
  </si>
  <si>
    <t>f363</t>
  </si>
  <si>
    <t>Afiliacions al règim general de la S.S. segons ubicació del compte de cotització. Per sectors</t>
  </si>
  <si>
    <t>t183</t>
  </si>
  <si>
    <t>Agricultura</t>
  </si>
  <si>
    <t>f273</t>
  </si>
  <si>
    <t>12/2022 (p)</t>
  </si>
  <si>
    <t>Idescat, a partir dels fitxers d’afiliacions i comptes de cotització de la Tresoreria General de la Seguretat Social.</t>
  </si>
  <si>
    <t>Indústria</t>
  </si>
  <si>
    <t>f278</t>
  </si>
  <si>
    <t>Construcció</t>
  </si>
  <si>
    <t>f279</t>
  </si>
  <si>
    <t>Serveis</t>
  </si>
  <si>
    <t>f280</t>
  </si>
  <si>
    <t>f282</t>
  </si>
  <si>
    <t>Afiliacions al règim d'autònoms de la S.S. Per sectors</t>
  </si>
  <si>
    <t>t184</t>
  </si>
  <si>
    <t>f229</t>
  </si>
  <si>
    <t>f288</t>
  </si>
  <si>
    <t>f289</t>
  </si>
  <si>
    <t>f290</t>
  </si>
  <si>
    <t>f291</t>
  </si>
  <si>
    <t>Afiliacions al règim general de la S.S. segons ubicació del compte de cotització. Per grandària del compte</t>
  </si>
  <si>
    <t>t185</t>
  </si>
  <si>
    <t>Fins a 9 treballadors</t>
  </si>
  <si>
    <t>f225</t>
  </si>
  <si>
    <t>De 10 a 49 treballadors</t>
  </si>
  <si>
    <t>f284</t>
  </si>
  <si>
    <t>De 50 a 249 treballadors</t>
  </si>
  <si>
    <t>f390</t>
  </si>
  <si>
    <t>De 250 i més treballadors</t>
  </si>
  <si>
    <t>f227</t>
  </si>
  <si>
    <t>f286</t>
  </si>
  <si>
    <t>Comptes de cotització</t>
  </si>
  <si>
    <t>t186</t>
  </si>
  <si>
    <t>f239</t>
  </si>
  <si>
    <t>Pensions contributives de la Seguretat Social. Desembre</t>
  </si>
  <si>
    <t>t209</t>
  </si>
  <si>
    <t>f375</t>
  </si>
  <si>
    <t>Idescat, a partir de dades de l'Institut Nacional de la Seguretat Social.</t>
  </si>
  <si>
    <t>Pensió mitjana</t>
  </si>
  <si>
    <t>f376</t>
  </si>
  <si>
    <t>euros</t>
  </si>
  <si>
    <t>Pensionistes de la Seguretat Social. Per sexe. Desembre</t>
  </si>
  <si>
    <t>t212</t>
  </si>
  <si>
    <t>f382</t>
  </si>
  <si>
    <t>f383</t>
  </si>
  <si>
    <t>f384</t>
  </si>
  <si>
    <t>Atur registrat. Per sectors</t>
  </si>
  <si>
    <t>t188</t>
  </si>
  <si>
    <t>f243</t>
  </si>
  <si>
    <t>mitjanes anuals</t>
  </si>
  <si>
    <t>Departament d'Empresa i Treball.</t>
  </si>
  <si>
    <t>f303</t>
  </si>
  <si>
    <t>f304</t>
  </si>
  <si>
    <t>f305</t>
  </si>
  <si>
    <t>Sense ocupació anterior</t>
  </si>
  <si>
    <t>f307</t>
  </si>
  <si>
    <t>f308</t>
  </si>
  <si>
    <t>Atur registrat. Per sexe</t>
  </si>
  <si>
    <t>t187</t>
  </si>
  <si>
    <t>f240</t>
  </si>
  <si>
    <t>f241</t>
  </si>
  <si>
    <t>f242</t>
  </si>
  <si>
    <t>Qualitat de vida</t>
  </si>
  <si>
    <t>g171</t>
  </si>
  <si>
    <t>Habitatges familiars. Per tipus</t>
  </si>
  <si>
    <t>t116</t>
  </si>
  <si>
    <t>Principals</t>
  </si>
  <si>
    <t>f250</t>
  </si>
  <si>
    <t>Secundaris</t>
  </si>
  <si>
    <t>f119</t>
  </si>
  <si>
    <t>Buits</t>
  </si>
  <si>
    <t>f120</t>
  </si>
  <si>
    <t>f122</t>
  </si>
  <si>
    <t>Habitatges familiars principals. Per règim de tinença</t>
  </si>
  <si>
    <t>t124</t>
  </si>
  <si>
    <t>De propietat</t>
  </si>
  <si>
    <t>f126</t>
  </si>
  <si>
    <t>De lloguer</t>
  </si>
  <si>
    <t>f128</t>
  </si>
  <si>
    <t>Altra forma</t>
  </si>
  <si>
    <t>f130</t>
  </si>
  <si>
    <t>f131</t>
  </si>
  <si>
    <t>Habitatges familiars principals. Per superfície útil</t>
  </si>
  <si>
    <t>t177</t>
  </si>
  <si>
    <t>Fins a 60 m²</t>
  </si>
  <si>
    <t>f189</t>
  </si>
  <si>
    <t>De 61 a 90 m²</t>
  </si>
  <si>
    <t>f190</t>
  </si>
  <si>
    <t>De 91 a 120 m²</t>
  </si>
  <si>
    <t>f191</t>
  </si>
  <si>
    <t>De 121  i més m²</t>
  </si>
  <si>
    <t>f192</t>
  </si>
  <si>
    <t>f193</t>
  </si>
  <si>
    <t>Índex socioeconòmic territorial (IST). Índex Catalunya=100</t>
  </si>
  <si>
    <t>t213</t>
  </si>
  <si>
    <t>Índex socioeconòmic territorial</t>
  </si>
  <si>
    <t>f385</t>
  </si>
  <si>
    <t>índex Catalunya=100</t>
  </si>
  <si>
    <t>Idescat. Índex socioeconòmic territorial</t>
  </si>
  <si>
    <t>Macromagnituds · Finances públiques</t>
  </si>
  <si>
    <t>g163</t>
  </si>
  <si>
    <t>Producte interior brut (Revisió estadística 2019)</t>
  </si>
  <si>
    <t>t1</t>
  </si>
  <si>
    <t>PIB</t>
  </si>
  <si>
    <t>f2</t>
  </si>
  <si>
    <t>milions d'euros</t>
  </si>
  <si>
    <t>PIB per habitant</t>
  </si>
  <si>
    <t>f3</t>
  </si>
  <si>
    <t>milers d'euros</t>
  </si>
  <si>
    <t>f4</t>
  </si>
  <si>
    <t>Valor afegit brut (Revisió estadística 2019). Per sectors</t>
  </si>
  <si>
    <t>t178</t>
  </si>
  <si>
    <t>f194</t>
  </si>
  <si>
    <t>f195</t>
  </si>
  <si>
    <t>f196</t>
  </si>
  <si>
    <t>f197</t>
  </si>
  <si>
    <t>f251</t>
  </si>
  <si>
    <t>Valor afegit brut (Revisió estadística 2019). Indústria. Per branques</t>
  </si>
  <si>
    <t>t180</t>
  </si>
  <si>
    <t>Indústries extractives, energia, aigua i residus</t>
  </si>
  <si>
    <t>f364</t>
  </si>
  <si>
    <t>Alimentació, tèxtil, fusta, arts gràfiques, química i cautxú</t>
  </si>
  <si>
    <t>f365</t>
  </si>
  <si>
    <t>Metal·lúrgia, maquinària, material elèctric i de transport</t>
  </si>
  <si>
    <t>f207</t>
  </si>
  <si>
    <t>f208</t>
  </si>
  <si>
    <t>Valor afegit brut (Revisió estadística 2019). Serveis. Per branques</t>
  </si>
  <si>
    <t>t181</t>
  </si>
  <si>
    <t>Comerç</t>
  </si>
  <si>
    <t>f209</t>
  </si>
  <si>
    <t>Transport, informació i comunicacions</t>
  </si>
  <si>
    <t>f211</t>
  </si>
  <si>
    <t>Hostaleria</t>
  </si>
  <si>
    <t>f210</t>
  </si>
  <si>
    <t>Act. financeres i assegurances</t>
  </si>
  <si>
    <t>f212</t>
  </si>
  <si>
    <t>Act. immobiliàries, tècniques i administratives</t>
  </si>
  <si>
    <t>f213</t>
  </si>
  <si>
    <t>Administració pública i altres serveis</t>
  </si>
  <si>
    <t>f214</t>
  </si>
  <si>
    <t>f253</t>
  </si>
  <si>
    <t>Renda familiar disponible bruta. Revisió estadística 2019</t>
  </si>
  <si>
    <t>t5</t>
  </si>
  <si>
    <t>RFDB</t>
  </si>
  <si>
    <t>f6</t>
  </si>
  <si>
    <t>RFDB per habitant</t>
  </si>
  <si>
    <t>f7</t>
  </si>
  <si>
    <t>f8</t>
  </si>
  <si>
    <t>Impost de béns immobles urbans (IBI)</t>
  </si>
  <si>
    <t>t179</t>
  </si>
  <si>
    <t>Nombre de rebuts</t>
  </si>
  <si>
    <t>f198</t>
  </si>
  <si>
    <t>Idescat, a partir de les dades de la Dirección General del Catastro.</t>
  </si>
  <si>
    <t>Base imposable per rebut</t>
  </si>
  <si>
    <t>f199</t>
  </si>
  <si>
    <t>Quota íntegra per rebut</t>
  </si>
  <si>
    <t>f200</t>
  </si>
  <si>
    <t>Impost sobre la renda de les persones físiques (IRPF)</t>
  </si>
  <si>
    <t>t9</t>
  </si>
  <si>
    <t>Base imposable general per declarant</t>
  </si>
  <si>
    <t>f10</t>
  </si>
  <si>
    <t>Idescat, a partir de les dades de l'Agència Estatal d'Administració Tributària.</t>
  </si>
  <si>
    <t>Quota resultant de l'autoliquidació per declarant</t>
  </si>
  <si>
    <t>f11</t>
  </si>
  <si>
    <t>Sectors econòmics</t>
  </si>
  <si>
    <t>g170</t>
  </si>
  <si>
    <t>Superfície agrícola utilitzada (SAU)</t>
  </si>
  <si>
    <t>t132</t>
  </si>
  <si>
    <t>Terres llaurades</t>
  </si>
  <si>
    <t>f133</t>
  </si>
  <si>
    <t>hectàrees</t>
  </si>
  <si>
    <t>Idescat, a partir de les dades del Cens agrari de l'INE.</t>
  </si>
  <si>
    <t>Pastures permanents</t>
  </si>
  <si>
    <t>f134</t>
  </si>
  <si>
    <t>f345</t>
  </si>
  <si>
    <t>Terres llaurades. Per tipus de conreu</t>
  </si>
  <si>
    <t>t199</t>
  </si>
  <si>
    <t>Cereals per a gra</t>
  </si>
  <si>
    <t>f391</t>
  </si>
  <si>
    <t>Conreus collits en verd</t>
  </si>
  <si>
    <t>f392</t>
  </si>
  <si>
    <t>Altres conreus herbacis</t>
  </si>
  <si>
    <t>f393</t>
  </si>
  <si>
    <t>Guarets</t>
  </si>
  <si>
    <t>f346</t>
  </si>
  <si>
    <t>Fruiters a l’aire lliure</t>
  </si>
  <si>
    <t>f347</t>
  </si>
  <si>
    <t>Olivera</t>
  </si>
  <si>
    <t>f348</t>
  </si>
  <si>
    <t>Vinya</t>
  </si>
  <si>
    <t>f349</t>
  </si>
  <si>
    <t>Altres conreus llenyosos</t>
  </si>
  <si>
    <t>f350</t>
  </si>
  <si>
    <t>Conreus en hivernacle</t>
  </si>
  <si>
    <t>f394</t>
  </si>
  <si>
    <t>Horts per a consum propi</t>
  </si>
  <si>
    <t>f395</t>
  </si>
  <si>
    <t>f351</t>
  </si>
  <si>
    <t>Explotacions agràries</t>
  </si>
  <si>
    <t>t216</t>
  </si>
  <si>
    <t>Explotacions amb SAU</t>
  </si>
  <si>
    <t>f396</t>
  </si>
  <si>
    <t>Explotacions amb ramaderia</t>
  </si>
  <si>
    <t>f397</t>
  </si>
  <si>
    <t>Caps de bestiar. Per espècies</t>
  </si>
  <si>
    <t>t140</t>
  </si>
  <si>
    <t>Bovins</t>
  </si>
  <si>
    <t>f141</t>
  </si>
  <si>
    <t>Ovins</t>
  </si>
  <si>
    <t>f142</t>
  </si>
  <si>
    <t>Cabrum</t>
  </si>
  <si>
    <t>f252</t>
  </si>
  <si>
    <t>Porcins</t>
  </si>
  <si>
    <t>f144</t>
  </si>
  <si>
    <t>Aviram</t>
  </si>
  <si>
    <t>f145</t>
  </si>
  <si>
    <t>Conilles mares</t>
  </si>
  <si>
    <t>f146</t>
  </si>
  <si>
    <t>Equins</t>
  </si>
  <si>
    <t>f147</t>
  </si>
  <si>
    <t>Construcció d'habitatges</t>
  </si>
  <si>
    <t>t12</t>
  </si>
  <si>
    <t>Habitatges iniciats de protecció oficial</t>
  </si>
  <si>
    <t>f13</t>
  </si>
  <si>
    <t>Departament de Drets Socials</t>
  </si>
  <si>
    <t>Habitatges iniciats</t>
  </si>
  <si>
    <t>f14</t>
  </si>
  <si>
    <t>Allotjaments turístics</t>
  </si>
  <si>
    <t>t182</t>
  </si>
  <si>
    <t>Hotels</t>
  </si>
  <si>
    <t>f215</t>
  </si>
  <si>
    <t>Idescat, a partir de les dades del Departament d’Empresa i Treball.</t>
  </si>
  <si>
    <t>Places d'hotels</t>
  </si>
  <si>
    <t>f216</t>
  </si>
  <si>
    <t>Càmpings</t>
  </si>
  <si>
    <t>f217</t>
  </si>
  <si>
    <t>Places de càmpings</t>
  </si>
  <si>
    <t>f218</t>
  </si>
  <si>
    <t>Turisme rural</t>
  </si>
  <si>
    <t>f219</t>
  </si>
  <si>
    <t>Places de turisme rural</t>
  </si>
  <si>
    <t>f220</t>
  </si>
  <si>
    <t>Parc de vehicles</t>
  </si>
  <si>
    <t>t18</t>
  </si>
  <si>
    <t>Turismes</t>
  </si>
  <si>
    <t>f19</t>
  </si>
  <si>
    <t>Idescat, a partir de les dades de la DGT.</t>
  </si>
  <si>
    <t>Motocicletes</t>
  </si>
  <si>
    <t>f325</t>
  </si>
  <si>
    <t>Vehicles industrials</t>
  </si>
  <si>
    <t>f272</t>
  </si>
  <si>
    <t>f326</t>
  </si>
  <si>
    <t>f163</t>
  </si>
  <si>
    <t>Medi ambient</t>
  </si>
  <si>
    <t>g205</t>
  </si>
  <si>
    <t>Residus municipals</t>
  </si>
  <si>
    <t>t204</t>
  </si>
  <si>
    <t>Generació per càpita</t>
  </si>
  <si>
    <t>f366</t>
  </si>
  <si>
    <t>kg/hab./dia</t>
  </si>
  <si>
    <t>Agència de Residus de Catalunya.</t>
  </si>
  <si>
    <t>Recollida selectiva</t>
  </si>
  <si>
    <t>f368</t>
  </si>
  <si>
    <t>Residus industrials</t>
  </si>
  <si>
    <t>t207</t>
  </si>
  <si>
    <t>Establiments amb declaració anual de residus</t>
  </si>
  <si>
    <t>f371</t>
  </si>
  <si>
    <t>Generació de residus</t>
  </si>
  <si>
    <t>f369</t>
  </si>
  <si>
    <t>tones</t>
  </si>
  <si>
    <t>vilanova_de_sau</t>
  </si>
  <si>
    <t>viladrau</t>
  </si>
  <si>
    <t>vidrà</t>
  </si>
  <si>
    <t>vic</t>
  </si>
  <si>
    <t>torello</t>
  </si>
  <si>
    <t>tona</t>
  </si>
  <si>
    <t>tavertet</t>
  </si>
  <si>
    <t>tavernoles</t>
  </si>
  <si>
    <t>taradell</t>
  </si>
  <si>
    <t>sora</t>
  </si>
  <si>
    <t>sobremunt</t>
  </si>
  <si>
    <t>seva</t>
  </si>
  <si>
    <t>santa_maria_de_besora</t>
  </si>
  <si>
    <t>santa_eulalia_de_riuprimer</t>
  </si>
  <si>
    <t>santa_eugenia_de_berga</t>
  </si>
  <si>
    <t>santa_cecilia_de_voltrega</t>
  </si>
  <si>
    <t>sant_vicenc_de_torello</t>
  </si>
  <si>
    <t>sant_sadurni_dosmort</t>
  </si>
  <si>
    <t>sant_quirze_de_besora</t>
  </si>
  <si>
    <t>sant_pere_de_torello</t>
  </si>
  <si>
    <t>sant_marti_dalbars</t>
  </si>
  <si>
    <t>sant_julia_de_vilatorta</t>
  </si>
  <si>
    <t>sant_hipolit_de_voltrega</t>
  </si>
  <si>
    <t>sant_boi_de_llucanes</t>
  </si>
  <si>
    <t>sant_bartomeu_del_grau</t>
  </si>
  <si>
    <t>sant_agusti_de_llucanes</t>
  </si>
  <si>
    <t>rupit_i_pruit</t>
  </si>
  <si>
    <t>roda_de_ter</t>
  </si>
  <si>
    <t>prats_de_llucanes</t>
  </si>
  <si>
    <t>perafita</t>
  </si>
  <si>
    <t>orista</t>
  </si>
  <si>
    <t>oris</t>
  </si>
  <si>
    <t>olost</t>
  </si>
  <si>
    <t>muntanyola</t>
  </si>
  <si>
    <t>montesquiu</t>
  </si>
  <si>
    <t>les_masies_de_voltrega</t>
  </si>
  <si>
    <t>les_masies_de_roda</t>
  </si>
  <si>
    <t>manlleu</t>
  </si>
  <si>
    <t>malla</t>
  </si>
  <si>
    <t>lluca</t>
  </si>
  <si>
    <t>gurb</t>
  </si>
  <si>
    <t>folgueroles</t>
  </si>
  <si>
    <t>lesquirol</t>
  </si>
  <si>
    <t>espinelves</t>
  </si>
  <si>
    <t>centelles</t>
  </si>
  <si>
    <t>calldetenes</t>
  </si>
  <si>
    <t>el_brull</t>
  </si>
  <si>
    <t>balenya</t>
  </si>
  <si>
    <t>alpens</t>
  </si>
  <si>
    <t>sant_marti_de_centelles</t>
  </si>
  <si>
    <t>Alpens</t>
  </si>
  <si>
    <t>Balenyà</t>
  </si>
  <si>
    <t>el Brull</t>
  </si>
  <si>
    <t>Calldetenes</t>
  </si>
  <si>
    <t>Centelles</t>
  </si>
  <si>
    <t>Espinelves</t>
  </si>
  <si>
    <t>l'Esquirol</t>
  </si>
  <si>
    <t>Folgueroles</t>
  </si>
  <si>
    <t>Gurb</t>
  </si>
  <si>
    <t>Lluçà</t>
  </si>
  <si>
    <t>Malla</t>
  </si>
  <si>
    <t>Manlleu</t>
  </si>
  <si>
    <t>les Masies de Roda</t>
  </si>
  <si>
    <t>les Masies de Voltregà</t>
  </si>
  <si>
    <t>Montesquiu</t>
  </si>
  <si>
    <t>Muntanyola</t>
  </si>
  <si>
    <t>Olost</t>
  </si>
  <si>
    <t>Orís</t>
  </si>
  <si>
    <t>Oristà</t>
  </si>
  <si>
    <t>Perafita</t>
  </si>
  <si>
    <t>Prats de Lluçanès</t>
  </si>
  <si>
    <t>Roda de Ter</t>
  </si>
  <si>
    <t>Rupit i Pruit</t>
  </si>
  <si>
    <t>Sant Agustí de Lluçanès</t>
  </si>
  <si>
    <t>Sant Bartomeu del Grau</t>
  </si>
  <si>
    <t>Sant Boi de Lluçanès</t>
  </si>
  <si>
    <t>Sant Hipòlit de Voltregà</t>
  </si>
  <si>
    <t>Sant Julià de Vilatorta</t>
  </si>
  <si>
    <t>Sant Martí d'Albars</t>
  </si>
  <si>
    <t>Sant Martí de Centelles</t>
  </si>
  <si>
    <t>Sant Pere de Torelló</t>
  </si>
  <si>
    <t>Sant Quirze de Besora</t>
  </si>
  <si>
    <t>Sant Sadurní d'Osormort</t>
  </si>
  <si>
    <t>Sant Vicenç de Torelló</t>
  </si>
  <si>
    <t>Santa Cecília de Voltregà</t>
  </si>
  <si>
    <t>Santa Eugènia de Berga</t>
  </si>
  <si>
    <t>Santa Eulàlia de Riuprimer</t>
  </si>
  <si>
    <t>Santa Maria de Besora</t>
  </si>
  <si>
    <t>Seva</t>
  </si>
  <si>
    <t>Sobremunt</t>
  </si>
  <si>
    <t>Sora</t>
  </si>
  <si>
    <t>Taradell</t>
  </si>
  <si>
    <t>Tavèrnoles</t>
  </si>
  <si>
    <t>Tavertet</t>
  </si>
  <si>
    <t>Tona</t>
  </si>
  <si>
    <t>Torelló</t>
  </si>
  <si>
    <t>Vic</t>
  </si>
  <si>
    <t>Vidrà</t>
  </si>
  <si>
    <t>Viladrau</t>
  </si>
  <si>
    <t>Vilanova de Sau</t>
  </si>
  <si>
    <t>Despeses consolidades per programes. Crèdits inicials.</t>
  </si>
  <si>
    <t>Despeses consolidades per programes. Crèdits inicials. (Import / Habitant)</t>
  </si>
  <si>
    <t>Despeses consolidades per capítols. Crèdits inicials.</t>
  </si>
  <si>
    <t>Despeses consolidades per capítols. Crèdits inicials. (Import / Habitant)</t>
  </si>
  <si>
    <t>Ingressos consolidats per capítols. Previsió inicial.</t>
  </si>
  <si>
    <t>Ingressos consolidats per capítols. Previsió inicial. (Import / Habitant)</t>
  </si>
  <si>
    <t>Evolució de la població per municipis</t>
  </si>
  <si>
    <t>Deute públic</t>
  </si>
  <si>
    <t>Serveis públics bàsics</t>
  </si>
  <si>
    <t>Actuacions de protecció i promoció social</t>
  </si>
  <si>
    <t>Producció de béns públics de caràcter preferent</t>
  </si>
  <si>
    <t>Actuacions de caràcter econòmic</t>
  </si>
  <si>
    <t>Actuacions de caràcter general</t>
  </si>
  <si>
    <t>Despeses de personal</t>
  </si>
  <si>
    <t>Despeses corrents en béns i serveis</t>
  </si>
  <si>
    <t>Despeses financeres</t>
  </si>
  <si>
    <t>Transferències corrents</t>
  </si>
  <si>
    <t>Fons de contingència i altres imprevistos</t>
  </si>
  <si>
    <t>Inversions reals</t>
  </si>
  <si>
    <t>Transferències de capital</t>
  </si>
  <si>
    <t>Actius financers</t>
  </si>
  <si>
    <t>Passius financers</t>
  </si>
  <si>
    <t>Impostos directes</t>
  </si>
  <si>
    <t>Impostos indirectes</t>
  </si>
  <si>
    <t>Taxes, preus públics i altres ingressos</t>
  </si>
  <si>
    <t>Ingressos patrimonials</t>
  </si>
  <si>
    <t>Alienació d'inversions reals</t>
  </si>
  <si>
    <t xml:space="preserve">Alpens   </t>
  </si>
  <si>
    <t xml:space="preserve">Balenyà   </t>
  </si>
  <si>
    <t xml:space="preserve">Brull, El  </t>
  </si>
  <si>
    <t>0,00</t>
  </si>
  <si>
    <t>150.450,00</t>
  </si>
  <si>
    <t>14.400,00</t>
  </si>
  <si>
    <t>221.000,00</t>
  </si>
  <si>
    <t>300.390,00</t>
  </si>
  <si>
    <t>174.550,00</t>
  </si>
  <si>
    <t>860.790,00</t>
  </si>
  <si>
    <t>541,19</t>
  </si>
  <si>
    <t>51,80</t>
  </si>
  <si>
    <t>794,96</t>
  </si>
  <si>
    <t>1.080,54</t>
  </si>
  <si>
    <t>627,88</t>
  </si>
  <si>
    <t>3.096,37</t>
  </si>
  <si>
    <t>106.100,00</t>
  </si>
  <si>
    <t>201.300,00</t>
  </si>
  <si>
    <t>1.000,00</t>
  </si>
  <si>
    <t>23.290,00</t>
  </si>
  <si>
    <t>1.950,00</t>
  </si>
  <si>
    <t>527.150,00</t>
  </si>
  <si>
    <t>381,65</t>
  </si>
  <si>
    <t>724,10</t>
  </si>
  <si>
    <t>3,60</t>
  </si>
  <si>
    <t>83,78</t>
  </si>
  <si>
    <t>7,01</t>
  </si>
  <si>
    <t>1.896,22</t>
  </si>
  <si>
    <t>3.096,36</t>
  </si>
  <si>
    <t>180.100,00</t>
  </si>
  <si>
    <t>10.000,00</t>
  </si>
  <si>
    <t>27.400,00</t>
  </si>
  <si>
    <t>147.290,00</t>
  </si>
  <si>
    <t>1.800,00</t>
  </si>
  <si>
    <t>494.200,00</t>
  </si>
  <si>
    <t>647,84</t>
  </si>
  <si>
    <t>35,97</t>
  </si>
  <si>
    <t>98,56</t>
  </si>
  <si>
    <t>529,82</t>
  </si>
  <si>
    <t>6,47</t>
  </si>
  <si>
    <t>1.777,70</t>
  </si>
  <si>
    <t xml:space="preserve">Calldetenes   </t>
  </si>
  <si>
    <t xml:space="preserve">Centelles   </t>
  </si>
  <si>
    <t>79.000,00</t>
  </si>
  <si>
    <t>1.603.211,53</t>
  </si>
  <si>
    <t>2.474.122,53</t>
  </si>
  <si>
    <t>2.021.830,93</t>
  </si>
  <si>
    <t>14.200,00</t>
  </si>
  <si>
    <t>2.302.622,22</t>
  </si>
  <si>
    <t>8.494.987,21</t>
  </si>
  <si>
    <t>10,34</t>
  </si>
  <si>
    <t>209,82</t>
  </si>
  <si>
    <t>323,80</t>
  </si>
  <si>
    <t>264,60</t>
  </si>
  <si>
    <t>1,86</t>
  </si>
  <si>
    <t>301,35</t>
  </si>
  <si>
    <t>1.111,77</t>
  </si>
  <si>
    <t>464,84</t>
  </si>
  <si>
    <t>535,70</t>
  </si>
  <si>
    <t>1,24</t>
  </si>
  <si>
    <t>65,99</t>
  </si>
  <si>
    <t>5,23</t>
  </si>
  <si>
    <t>28,41</t>
  </si>
  <si>
    <t>1.111,75</t>
  </si>
  <si>
    <t>2.834.018,06</t>
  </si>
  <si>
    <t>66.822,19</t>
  </si>
  <si>
    <t>2.747.655,25</t>
  </si>
  <si>
    <t>2.713.212,68</t>
  </si>
  <si>
    <t>133.279,03</t>
  </si>
  <si>
    <t>370,90</t>
  </si>
  <si>
    <t>8,75</t>
  </si>
  <si>
    <t>359,59</t>
  </si>
  <si>
    <t>355,09</t>
  </si>
  <si>
    <t>17,44</t>
  </si>
  <si>
    <t xml:space="preserve">Folgueroles   </t>
  </si>
  <si>
    <t>90.205,00</t>
  </si>
  <si>
    <t>639.741,88</t>
  </si>
  <si>
    <t>230.870,00</t>
  </si>
  <si>
    <t>1.422.245,37</t>
  </si>
  <si>
    <t>12.600,00</t>
  </si>
  <si>
    <t>1.200.279,30</t>
  </si>
  <si>
    <t>3.595.941,55</t>
  </si>
  <si>
    <t>40,02</t>
  </si>
  <si>
    <t>283,83</t>
  </si>
  <si>
    <t>102,43</t>
  </si>
  <si>
    <t>630,99</t>
  </si>
  <si>
    <t>5,59</t>
  </si>
  <si>
    <t>532,51</t>
  </si>
  <si>
    <t>1.595,37</t>
  </si>
  <si>
    <t>702.305,55</t>
  </si>
  <si>
    <t>1.304.811,00</t>
  </si>
  <si>
    <t>2.600,00</t>
  </si>
  <si>
    <t>193.420,00</t>
  </si>
  <si>
    <t>18.000,00</t>
  </si>
  <si>
    <t>1.283.100,00</t>
  </si>
  <si>
    <t>2.000,00</t>
  </si>
  <si>
    <t>89.705,00</t>
  </si>
  <si>
    <t>311,58</t>
  </si>
  <si>
    <t>578,89</t>
  </si>
  <si>
    <t>1,15</t>
  </si>
  <si>
    <t>85,81</t>
  </si>
  <si>
    <t>7,99</t>
  </si>
  <si>
    <t>569,25</t>
  </si>
  <si>
    <t>0,89</t>
  </si>
  <si>
    <t>39,80</t>
  </si>
  <si>
    <t>1.595,36</t>
  </si>
  <si>
    <t>858.000,00</t>
  </si>
  <si>
    <t>60.000,00</t>
  </si>
  <si>
    <t>365.220,00</t>
  </si>
  <si>
    <t>988.100,04</t>
  </si>
  <si>
    <t>41.050,00</t>
  </si>
  <si>
    <t>893.571,51</t>
  </si>
  <si>
    <t>390.000,00</t>
  </si>
  <si>
    <t>380,66</t>
  </si>
  <si>
    <t>26,62</t>
  </si>
  <si>
    <t>162,03</t>
  </si>
  <si>
    <t>438,38</t>
  </si>
  <si>
    <t>18,21</t>
  </si>
  <si>
    <t>396,44</t>
  </si>
  <si>
    <t>173,03</t>
  </si>
  <si>
    <t xml:space="preserve">Gurb   </t>
  </si>
  <si>
    <t>10,00</t>
  </si>
  <si>
    <t>967.300,00</t>
  </si>
  <si>
    <t>974.179,00</t>
  </si>
  <si>
    <t>29.000,00</t>
  </si>
  <si>
    <t>1.628.511,00</t>
  </si>
  <si>
    <t>3.600.000,00</t>
  </si>
  <si>
    <t>357,99</t>
  </si>
  <si>
    <t>0,37</t>
  </si>
  <si>
    <t>360,54</t>
  </si>
  <si>
    <t>10,73</t>
  </si>
  <si>
    <t>602,71</t>
  </si>
  <si>
    <t>1.332,34</t>
  </si>
  <si>
    <t>851.000,00</t>
  </si>
  <si>
    <t>2.076.400,00</t>
  </si>
  <si>
    <t>5.010,00</t>
  </si>
  <si>
    <t>457.910,00</t>
  </si>
  <si>
    <t>40.000,00</t>
  </si>
  <si>
    <t>169.680,00</t>
  </si>
  <si>
    <t>314,95</t>
  </si>
  <si>
    <t>768,47</t>
  </si>
  <si>
    <t>1,85</t>
  </si>
  <si>
    <t>169,47</t>
  </si>
  <si>
    <t>14,80</t>
  </si>
  <si>
    <t>62,80</t>
  </si>
  <si>
    <t>2.131.000,00</t>
  </si>
  <si>
    <t>82.000,00</t>
  </si>
  <si>
    <t>558.200,00</t>
  </si>
  <si>
    <t>798.742,00</t>
  </si>
  <si>
    <t>24.100,00</t>
  </si>
  <si>
    <t>5.958,00</t>
  </si>
  <si>
    <t>788,68</t>
  </si>
  <si>
    <t>30,35</t>
  </si>
  <si>
    <t>206,59</t>
  </si>
  <si>
    <t>295,61</t>
  </si>
  <si>
    <t>8,92</t>
  </si>
  <si>
    <t>2,21</t>
  </si>
  <si>
    <t>1.332,36</t>
  </si>
  <si>
    <t xml:space="preserve">Lluçà   </t>
  </si>
  <si>
    <t>1.600,00</t>
  </si>
  <si>
    <t>51.099,00</t>
  </si>
  <si>
    <t>43.813,07</t>
  </si>
  <si>
    <t>132.193,33</t>
  </si>
  <si>
    <t>65.330,49</t>
  </si>
  <si>
    <t>168.464,94</t>
  </si>
  <si>
    <t>462.500,83</t>
  </si>
  <si>
    <t>5,73</t>
  </si>
  <si>
    <t>183,15</t>
  </si>
  <si>
    <t>157,04</t>
  </si>
  <si>
    <t>473,81</t>
  </si>
  <si>
    <t>234,16</t>
  </si>
  <si>
    <t>603,82</t>
  </si>
  <si>
    <t>1.657,71</t>
  </si>
  <si>
    <t>197.777,23</t>
  </si>
  <si>
    <t>135.735,22</t>
  </si>
  <si>
    <t>22.970,09</t>
  </si>
  <si>
    <t>1.240,92</t>
  </si>
  <si>
    <t>103.177,37</t>
  </si>
  <si>
    <t>708,88</t>
  </si>
  <si>
    <t>486,51</t>
  </si>
  <si>
    <t>82,33</t>
  </si>
  <si>
    <t>4,45</t>
  </si>
  <si>
    <t>369,81</t>
  </si>
  <si>
    <t>118.600,00</t>
  </si>
  <si>
    <t>3.000,00</t>
  </si>
  <si>
    <t>32.200,00</t>
  </si>
  <si>
    <t>204.023,46</t>
  </si>
  <si>
    <t>1.500,00</t>
  </si>
  <si>
    <t>425,09</t>
  </si>
  <si>
    <t>10,75</t>
  </si>
  <si>
    <t>115,41</t>
  </si>
  <si>
    <t>731,27</t>
  </si>
  <si>
    <t>5,38</t>
  </si>
  <si>
    <t xml:space="preserve">Malla   </t>
  </si>
  <si>
    <t>211.400,00</t>
  </si>
  <si>
    <t>11.100,00</t>
  </si>
  <si>
    <t>46.280,00</t>
  </si>
  <si>
    <t>11.400,00</t>
  </si>
  <si>
    <t>211.862,00</t>
  </si>
  <si>
    <t>492.042,00</t>
  </si>
  <si>
    <t>777,21</t>
  </si>
  <si>
    <t>40,81</t>
  </si>
  <si>
    <t>170,15</t>
  </si>
  <si>
    <t>41,91</t>
  </si>
  <si>
    <t>778,90</t>
  </si>
  <si>
    <t>1.808,98</t>
  </si>
  <si>
    <t>145.380,00</t>
  </si>
  <si>
    <t>240.112,00</t>
  </si>
  <si>
    <t>5.000,00</t>
  </si>
  <si>
    <t>24.250,00</t>
  </si>
  <si>
    <t>77.300,00</t>
  </si>
  <si>
    <t>534,49</t>
  </si>
  <si>
    <t>882,76</t>
  </si>
  <si>
    <t>18,38</t>
  </si>
  <si>
    <t>89,15</t>
  </si>
  <si>
    <t>284,19</t>
  </si>
  <si>
    <t>1.808,97</t>
  </si>
  <si>
    <t>195.000,00</t>
  </si>
  <si>
    <t>91.699,00</t>
  </si>
  <si>
    <t>124.031,00</t>
  </si>
  <si>
    <t>24.000,00</t>
  </si>
  <si>
    <t>47.312,00</t>
  </si>
  <si>
    <t>716,91</t>
  </si>
  <si>
    <t>36,76</t>
  </si>
  <si>
    <t>337,13</t>
  </si>
  <si>
    <t>456,00</t>
  </si>
  <si>
    <t>88,24</t>
  </si>
  <si>
    <t>173,94</t>
  </si>
  <si>
    <t xml:space="preserve">Manlleu   </t>
  </si>
  <si>
    <t>2.082.731,34</t>
  </si>
  <si>
    <t>10.164.483,65</t>
  </si>
  <si>
    <t>1.993.703,17</t>
  </si>
  <si>
    <t>5.980.118,41</t>
  </si>
  <si>
    <t>1.088.412,93</t>
  </si>
  <si>
    <t>4.235.550,50</t>
  </si>
  <si>
    <t>25.545.000,00</t>
  </si>
  <si>
    <t>99,73</t>
  </si>
  <si>
    <t>486,73</t>
  </si>
  <si>
    <t>95,47</t>
  </si>
  <si>
    <t>286,36</t>
  </si>
  <si>
    <t>52,12</t>
  </si>
  <si>
    <t>202,82</t>
  </si>
  <si>
    <t>1.223,23</t>
  </si>
  <si>
    <t>9.097.484,28</t>
  </si>
  <si>
    <t>11.207.180,62</t>
  </si>
  <si>
    <t>126.355,05</t>
  </si>
  <si>
    <t>841.241,71</t>
  </si>
  <si>
    <t>250.000,00</t>
  </si>
  <si>
    <t>2.107.000,00</t>
  </si>
  <si>
    <t>1.915.738,34</t>
  </si>
  <si>
    <t>435,64</t>
  </si>
  <si>
    <t>536,67</t>
  </si>
  <si>
    <t>6,05</t>
  </si>
  <si>
    <t>40,28</t>
  </si>
  <si>
    <t>11,97</t>
  </si>
  <si>
    <t>100,90</t>
  </si>
  <si>
    <t>91,74</t>
  </si>
  <si>
    <t>1.223,25</t>
  </si>
  <si>
    <t>9.305.916,24</t>
  </si>
  <si>
    <t>450.000,00</t>
  </si>
  <si>
    <t>5.371.022,52</t>
  </si>
  <si>
    <t>8.322.565,24</t>
  </si>
  <si>
    <t>108.496,00</t>
  </si>
  <si>
    <t>87.000,00</t>
  </si>
  <si>
    <t>1.900.000,00</t>
  </si>
  <si>
    <t>445,62</t>
  </si>
  <si>
    <t>21,55</t>
  </si>
  <si>
    <t>257,20</t>
  </si>
  <si>
    <t>398,53</t>
  </si>
  <si>
    <t>5,20</t>
  </si>
  <si>
    <t>4,17</t>
  </si>
  <si>
    <t>90,98</t>
  </si>
  <si>
    <t>Masies de Roda, Les</t>
  </si>
  <si>
    <t>231.365,00</t>
  </si>
  <si>
    <t>29.667,00</t>
  </si>
  <si>
    <t>256.481,21</t>
  </si>
  <si>
    <t>8.445,00</t>
  </si>
  <si>
    <t>443.150,00</t>
  </si>
  <si>
    <t>979.108,21</t>
  </si>
  <si>
    <t>13,64</t>
  </si>
  <si>
    <t>315,64</t>
  </si>
  <si>
    <t>40,47</t>
  </si>
  <si>
    <t>349,91</t>
  </si>
  <si>
    <t>11,52</t>
  </si>
  <si>
    <t>604,57</t>
  </si>
  <si>
    <t>1.335,75</t>
  </si>
  <si>
    <t>472.620,00</t>
  </si>
  <si>
    <t>367.815,00</t>
  </si>
  <si>
    <t>62.718,00</t>
  </si>
  <si>
    <t>64.955,21</t>
  </si>
  <si>
    <t>644,77</t>
  </si>
  <si>
    <t>501,79</t>
  </si>
  <si>
    <t>85,56</t>
  </si>
  <si>
    <t>1,36</t>
  </si>
  <si>
    <t>88,62</t>
  </si>
  <si>
    <t>1.335,74</t>
  </si>
  <si>
    <t>468.000,00</t>
  </si>
  <si>
    <t>12.500,00</t>
  </si>
  <si>
    <t>191.700,00</t>
  </si>
  <si>
    <t>296.353,00</t>
  </si>
  <si>
    <t>10.555,21</t>
  </si>
  <si>
    <t>638,47</t>
  </si>
  <si>
    <t>17,05</t>
  </si>
  <si>
    <t>261,53</t>
  </si>
  <si>
    <t>404,30</t>
  </si>
  <si>
    <t>14,40</t>
  </si>
  <si>
    <t>Masies de Voltregà, Les</t>
  </si>
  <si>
    <t>1.250.702,92</t>
  </si>
  <si>
    <t>87.243,58</t>
  </si>
  <si>
    <t>1.730.951,99</t>
  </si>
  <si>
    <t>47.500,00</t>
  </si>
  <si>
    <t>1.525.600,06</t>
  </si>
  <si>
    <t>4.641.998,55</t>
  </si>
  <si>
    <t>399,20</t>
  </si>
  <si>
    <t>27,85</t>
  </si>
  <si>
    <t>552,49</t>
  </si>
  <si>
    <t>15,16</t>
  </si>
  <si>
    <t>486,95</t>
  </si>
  <si>
    <t>1.481,65</t>
  </si>
  <si>
    <t>1.691.214,78</t>
  </si>
  <si>
    <t>1.678.550,04</t>
  </si>
  <si>
    <t>138.110,00</t>
  </si>
  <si>
    <t>1.130.623,73</t>
  </si>
  <si>
    <t>3.500,00</t>
  </si>
  <si>
    <t>539,81</t>
  </si>
  <si>
    <t>535,76</t>
  </si>
  <si>
    <t>44,08</t>
  </si>
  <si>
    <t>360,88</t>
  </si>
  <si>
    <t>1,12</t>
  </si>
  <si>
    <t>1.559.139,05</t>
  </si>
  <si>
    <t>205.000,00</t>
  </si>
  <si>
    <t>823.000,00</t>
  </si>
  <si>
    <t>1.170.599,55</t>
  </si>
  <si>
    <t>15.998,88</t>
  </si>
  <si>
    <t>868.261,07</t>
  </si>
  <si>
    <t>497,65</t>
  </si>
  <si>
    <t>65,43</t>
  </si>
  <si>
    <t>262,69</t>
  </si>
  <si>
    <t>373,64</t>
  </si>
  <si>
    <t>5,11</t>
  </si>
  <si>
    <t>277,13</t>
  </si>
  <si>
    <t xml:space="preserve">Muntanyola   </t>
  </si>
  <si>
    <t>50.800,00</t>
  </si>
  <si>
    <t>517.305,00</t>
  </si>
  <si>
    <t>39.000,00</t>
  </si>
  <si>
    <t>282.050,00</t>
  </si>
  <si>
    <t>145.980,00</t>
  </si>
  <si>
    <t>448.520,00</t>
  </si>
  <si>
    <t>1.483.655,00</t>
  </si>
  <si>
    <t>72,57</t>
  </si>
  <si>
    <t>739,01</t>
  </si>
  <si>
    <t>55,71</t>
  </si>
  <si>
    <t>402,93</t>
  </si>
  <si>
    <t>208,54</t>
  </si>
  <si>
    <t>640,74</t>
  </si>
  <si>
    <t>2.119,50</t>
  </si>
  <si>
    <t>321.490,00</t>
  </si>
  <si>
    <t>301.190,00</t>
  </si>
  <si>
    <t>200,00</t>
  </si>
  <si>
    <t>37.700,00</t>
  </si>
  <si>
    <t>50.000,00</t>
  </si>
  <si>
    <t>722.475,00</t>
  </si>
  <si>
    <t>50.600,00</t>
  </si>
  <si>
    <t>459,27</t>
  </si>
  <si>
    <t>430,27</t>
  </si>
  <si>
    <t>0,29</t>
  </si>
  <si>
    <t>53,86</t>
  </si>
  <si>
    <t>71,43</t>
  </si>
  <si>
    <t>1.032,11</t>
  </si>
  <si>
    <t>72,29</t>
  </si>
  <si>
    <t>2.119,52</t>
  </si>
  <si>
    <t>277.900,00</t>
  </si>
  <si>
    <t>17.000,00</t>
  </si>
  <si>
    <t>151.350,00</t>
  </si>
  <si>
    <t>378.730,00</t>
  </si>
  <si>
    <t>12.100,00</t>
  </si>
  <si>
    <t>130.000,00</t>
  </si>
  <si>
    <t>489.575,00</t>
  </si>
  <si>
    <t>27.000,00</t>
  </si>
  <si>
    <t>397,00</t>
  </si>
  <si>
    <t>24,29</t>
  </si>
  <si>
    <t>216,21</t>
  </si>
  <si>
    <t>541,04</t>
  </si>
  <si>
    <t>17,29</t>
  </si>
  <si>
    <t>185,71</t>
  </si>
  <si>
    <t>699,39</t>
  </si>
  <si>
    <t>38,57</t>
  </si>
  <si>
    <t xml:space="preserve">Montesquiu   </t>
  </si>
  <si>
    <t>19.815,08</t>
  </si>
  <si>
    <t>417.853,05</t>
  </si>
  <si>
    <t>131.208,30</t>
  </si>
  <si>
    <t>198.110,18</t>
  </si>
  <si>
    <t>519.341,60</t>
  </si>
  <si>
    <t>1.286.328,21</t>
  </si>
  <si>
    <t>18,71</t>
  </si>
  <si>
    <t>394,57</t>
  </si>
  <si>
    <t>123,90</t>
  </si>
  <si>
    <t>187,07</t>
  </si>
  <si>
    <t>490,41</t>
  </si>
  <si>
    <t>1.214,66</t>
  </si>
  <si>
    <t>466.864,03</t>
  </si>
  <si>
    <t>471.141,54</t>
  </si>
  <si>
    <t>3.859,09</t>
  </si>
  <si>
    <t>73.420,83</t>
  </si>
  <si>
    <t>252.256,64</t>
  </si>
  <si>
    <t>18.786,08</t>
  </si>
  <si>
    <t>440,85</t>
  </si>
  <si>
    <t>444,89</t>
  </si>
  <si>
    <t>3,64</t>
  </si>
  <si>
    <t>69,33</t>
  </si>
  <si>
    <t>238,20</t>
  </si>
  <si>
    <t>17,74</t>
  </si>
  <si>
    <t>1.214,65</t>
  </si>
  <si>
    <t>263.793,30</t>
  </si>
  <si>
    <t>13.900,34</t>
  </si>
  <si>
    <t>287.238,02</t>
  </si>
  <si>
    <t>444.512,48</t>
  </si>
  <si>
    <t>8.248,00</t>
  </si>
  <si>
    <t>168.636,07</t>
  </si>
  <si>
    <t>100.000,00</t>
  </si>
  <si>
    <t>249,10</t>
  </si>
  <si>
    <t>13,13</t>
  </si>
  <si>
    <t>271,24</t>
  </si>
  <si>
    <t>419,75</t>
  </si>
  <si>
    <t>7,79</t>
  </si>
  <si>
    <t>159,24</t>
  </si>
  <si>
    <t>94,43</t>
  </si>
  <si>
    <t>1.214,68</t>
  </si>
  <si>
    <t xml:space="preserve">Olost   </t>
  </si>
  <si>
    <t xml:space="preserve">Orís   </t>
  </si>
  <si>
    <t xml:space="preserve">Oristà   </t>
  </si>
  <si>
    <t xml:space="preserve">Perafita   </t>
  </si>
  <si>
    <t>31.630,00</t>
  </si>
  <si>
    <t>821.650,00</t>
  </si>
  <si>
    <t>2.500,00</t>
  </si>
  <si>
    <t>209.470,00</t>
  </si>
  <si>
    <t>13.050,00</t>
  </si>
  <si>
    <t>198.270,00</t>
  </si>
  <si>
    <t>1.276.570,00</t>
  </si>
  <si>
    <t>75,67</t>
  </si>
  <si>
    <t>1.965,67</t>
  </si>
  <si>
    <t>5,98</t>
  </si>
  <si>
    <t>501,12</t>
  </si>
  <si>
    <t>31,22</t>
  </si>
  <si>
    <t>474,33</t>
  </si>
  <si>
    <t>3.053,99</t>
  </si>
  <si>
    <t>251.670,00</t>
  </si>
  <si>
    <t>241.570,00</t>
  </si>
  <si>
    <t>500,00</t>
  </si>
  <si>
    <t>24.300,00</t>
  </si>
  <si>
    <t>8.250,00</t>
  </si>
  <si>
    <t>718.650,00</t>
  </si>
  <si>
    <t>602,08</t>
  </si>
  <si>
    <t>577,92</t>
  </si>
  <si>
    <t>1,20</t>
  </si>
  <si>
    <t>58,13</t>
  </si>
  <si>
    <t>19,74</t>
  </si>
  <si>
    <t>1.719,26</t>
  </si>
  <si>
    <t>3.054,00</t>
  </si>
  <si>
    <t>224.730,00</t>
  </si>
  <si>
    <t>7.500,00</t>
  </si>
  <si>
    <t>134.606,00</t>
  </si>
  <si>
    <t>222.250,00</t>
  </si>
  <si>
    <t>4.000,00</t>
  </si>
  <si>
    <t>563.366,00</t>
  </si>
  <si>
    <t>120.118,00</t>
  </si>
  <si>
    <t>537,63</t>
  </si>
  <si>
    <t>17,94</t>
  </si>
  <si>
    <t>322,02</t>
  </si>
  <si>
    <t>531,70</t>
  </si>
  <si>
    <t>9,57</t>
  </si>
  <si>
    <t>1.347,77</t>
  </si>
  <si>
    <t>287,36</t>
  </si>
  <si>
    <t xml:space="preserve">Prats de Lluçanès </t>
  </si>
  <si>
    <t>121.340,00</t>
  </si>
  <si>
    <t>718.127,00</t>
  </si>
  <si>
    <t>178.910,00</t>
  </si>
  <si>
    <t>1.977.924,00</t>
  </si>
  <si>
    <t>167.420,00</t>
  </si>
  <si>
    <t>847.850,00</t>
  </si>
  <si>
    <t>4.011.571,00</t>
  </si>
  <si>
    <t>46,19</t>
  </si>
  <si>
    <t>273,36</t>
  </si>
  <si>
    <t>68,10</t>
  </si>
  <si>
    <t>752,92</t>
  </si>
  <si>
    <t>63,73</t>
  </si>
  <si>
    <t>322,74</t>
  </si>
  <si>
    <t>1.527,04</t>
  </si>
  <si>
    <t>1.082.000,00</t>
  </si>
  <si>
    <t>1.096.920,00</t>
  </si>
  <si>
    <t>165.660,00</t>
  </si>
  <si>
    <t>1.495.651,00</t>
  </si>
  <si>
    <t>120.840,00</t>
  </si>
  <si>
    <t>411,88</t>
  </si>
  <si>
    <t>417,56</t>
  </si>
  <si>
    <t>0,19</t>
  </si>
  <si>
    <t>63,06</t>
  </si>
  <si>
    <t>19,03</t>
  </si>
  <si>
    <t>569,34</t>
  </si>
  <si>
    <t>46,00</t>
  </si>
  <si>
    <t>1.527,06</t>
  </si>
  <si>
    <t>1.080.570,00</t>
  </si>
  <si>
    <t>443.400,00</t>
  </si>
  <si>
    <t>975.050,00</t>
  </si>
  <si>
    <t>689.285,00</t>
  </si>
  <si>
    <t>805.266,00</t>
  </si>
  <si>
    <t>411,33</t>
  </si>
  <si>
    <t>6,85</t>
  </si>
  <si>
    <t>168,79</t>
  </si>
  <si>
    <t>371,16</t>
  </si>
  <si>
    <t>262,38</t>
  </si>
  <si>
    <t>306,53</t>
  </si>
  <si>
    <t xml:space="preserve">Roda de Ter </t>
  </si>
  <si>
    <t>10.500,00</t>
  </si>
  <si>
    <t>1.310.435,95</t>
  </si>
  <si>
    <t>345.341,64</t>
  </si>
  <si>
    <t>1.525.005,62</t>
  </si>
  <si>
    <t>146.417,02</t>
  </si>
  <si>
    <t>1.970.472,00</t>
  </si>
  <si>
    <t>5.308.172,23</t>
  </si>
  <si>
    <t>1,60</t>
  </si>
  <si>
    <t>199,91</t>
  </si>
  <si>
    <t>52,68</t>
  </si>
  <si>
    <t>232,65</t>
  </si>
  <si>
    <t>22,34</t>
  </si>
  <si>
    <t>300,61</t>
  </si>
  <si>
    <t>809,79</t>
  </si>
  <si>
    <t>2.273.450,00</t>
  </si>
  <si>
    <t>2.341.474,64</t>
  </si>
  <si>
    <t>341.711,64</t>
  </si>
  <si>
    <t>30.000,00</t>
  </si>
  <si>
    <t>303.500,00</t>
  </si>
  <si>
    <t>7.535,95</t>
  </si>
  <si>
    <t>346,83</t>
  </si>
  <si>
    <t>357,20</t>
  </si>
  <si>
    <t>52,13</t>
  </si>
  <si>
    <t>4,58</t>
  </si>
  <si>
    <t>46,30</t>
  </si>
  <si>
    <t>2.051.800,00</t>
  </si>
  <si>
    <t>65.000,00</t>
  </si>
  <si>
    <t>812.120,00</t>
  </si>
  <si>
    <t>2.029.915,09</t>
  </si>
  <si>
    <t>64.100,00</t>
  </si>
  <si>
    <t>285.237,14</t>
  </si>
  <si>
    <t>313,01</t>
  </si>
  <si>
    <t>9,92</t>
  </si>
  <si>
    <t>123,89</t>
  </si>
  <si>
    <t>309,67</t>
  </si>
  <si>
    <t>9,78</t>
  </si>
  <si>
    <t>43,51</t>
  </si>
  <si>
    <t>809,78</t>
  </si>
  <si>
    <t>19.660,00</t>
  </si>
  <si>
    <t>245.108,82</t>
  </si>
  <si>
    <t>13.420,00</t>
  </si>
  <si>
    <t>11.000,00</t>
  </si>
  <si>
    <t>49.819,24</t>
  </si>
  <si>
    <t>118.125,40</t>
  </si>
  <si>
    <t>457.133,46</t>
  </si>
  <si>
    <t>196,60</t>
  </si>
  <si>
    <t>2.451,09</t>
  </si>
  <si>
    <t>134,20</t>
  </si>
  <si>
    <t>110,00</t>
  </si>
  <si>
    <t>498,19</t>
  </si>
  <si>
    <t>1.181,25</t>
  </si>
  <si>
    <t>4.571,33</t>
  </si>
  <si>
    <t>76.886,00</t>
  </si>
  <si>
    <t>142.323,38</t>
  </si>
  <si>
    <t>2.160,00</t>
  </si>
  <si>
    <t>25.016,02</t>
  </si>
  <si>
    <t>172.277,59</t>
  </si>
  <si>
    <t>20.970,47</t>
  </si>
  <si>
    <t>17.500,00</t>
  </si>
  <si>
    <t>768,86</t>
  </si>
  <si>
    <t>1.423,23</t>
  </si>
  <si>
    <t>21,60</t>
  </si>
  <si>
    <t>250,16</t>
  </si>
  <si>
    <t>1.722,78</t>
  </si>
  <si>
    <t>209,70</t>
  </si>
  <si>
    <t>175,00</t>
  </si>
  <si>
    <t>55.400,00</t>
  </si>
  <si>
    <t>58.885,00</t>
  </si>
  <si>
    <t>155.520,01</t>
  </si>
  <si>
    <t>184.328,45</t>
  </si>
  <si>
    <t>554,00</t>
  </si>
  <si>
    <t>30,00</t>
  </si>
  <si>
    <t>588,85</t>
  </si>
  <si>
    <t>1.555,20</t>
  </si>
  <si>
    <t>1.843,28</t>
  </si>
  <si>
    <t>4.500,00</t>
  </si>
  <si>
    <t>353.724,51</t>
  </si>
  <si>
    <t>125.905,00</t>
  </si>
  <si>
    <t>204.755,82</t>
  </si>
  <si>
    <t>48.835,80</t>
  </si>
  <si>
    <t>390.528,87</t>
  </si>
  <si>
    <t>1.128.250,00</t>
  </si>
  <si>
    <t>4,87</t>
  </si>
  <si>
    <t>382,82</t>
  </si>
  <si>
    <t>136,26</t>
  </si>
  <si>
    <t>221,60</t>
  </si>
  <si>
    <t>52,85</t>
  </si>
  <si>
    <t>422,65</t>
  </si>
  <si>
    <t>1.221,05</t>
  </si>
  <si>
    <t>495.729,20</t>
  </si>
  <si>
    <t>521.485,00</t>
  </si>
  <si>
    <t>45.280,00</t>
  </si>
  <si>
    <t>56.255,80</t>
  </si>
  <si>
    <t>536,50</t>
  </si>
  <si>
    <t>564,38</t>
  </si>
  <si>
    <t>49,00</t>
  </si>
  <si>
    <t>5,41</t>
  </si>
  <si>
    <t>60,88</t>
  </si>
  <si>
    <t>1.221,04</t>
  </si>
  <si>
    <t>433.500,00</t>
  </si>
  <si>
    <t>283.015,00</t>
  </si>
  <si>
    <t>390.575,00</t>
  </si>
  <si>
    <t>7.690,00</t>
  </si>
  <si>
    <t>8.470,00</t>
  </si>
  <si>
    <t>469,16</t>
  </si>
  <si>
    <t>306,29</t>
  </si>
  <si>
    <t>422,70</t>
  </si>
  <si>
    <t>8,32</t>
  </si>
  <si>
    <t>9,17</t>
  </si>
  <si>
    <t>39.209,12</t>
  </si>
  <si>
    <t>257.808,62</t>
  </si>
  <si>
    <t>166.377,70</t>
  </si>
  <si>
    <t>700,00</t>
  </si>
  <si>
    <t>287.666,56</t>
  </si>
  <si>
    <t>751.762,00</t>
  </si>
  <si>
    <t>68,19</t>
  </si>
  <si>
    <t>448,36</t>
  </si>
  <si>
    <t>289,35</t>
  </si>
  <si>
    <t>1,22</t>
  </si>
  <si>
    <t>500,29</t>
  </si>
  <si>
    <t>1.307,41</t>
  </si>
  <si>
    <t>243.196,57</t>
  </si>
  <si>
    <t>382.836,31</t>
  </si>
  <si>
    <t>2.110,00</t>
  </si>
  <si>
    <t>44.410,00</t>
  </si>
  <si>
    <t>422,95</t>
  </si>
  <si>
    <t>665,80</t>
  </si>
  <si>
    <t>3,67</t>
  </si>
  <si>
    <t>77,23</t>
  </si>
  <si>
    <t>69,57</t>
  </si>
  <si>
    <t>297.700,00</t>
  </si>
  <si>
    <t>8.000,00</t>
  </si>
  <si>
    <t>123.910,00</t>
  </si>
  <si>
    <t>268.100,00</t>
  </si>
  <si>
    <t>5.501,00</t>
  </si>
  <si>
    <t>1,00</t>
  </si>
  <si>
    <t>48.550,00</t>
  </si>
  <si>
    <t>517,74</t>
  </si>
  <si>
    <t>13,91</t>
  </si>
  <si>
    <t>215,50</t>
  </si>
  <si>
    <t>466,26</t>
  </si>
  <si>
    <t>84,43</t>
  </si>
  <si>
    <t>58.628,00</t>
  </si>
  <si>
    <t>1.508.806,63</t>
  </si>
  <si>
    <t>1.152.124,11</t>
  </si>
  <si>
    <t>1.003.250,51</t>
  </si>
  <si>
    <t>21.402,10</t>
  </si>
  <si>
    <t>658.649,65</t>
  </si>
  <si>
    <t>4.402.861,00</t>
  </si>
  <si>
    <t>16,09</t>
  </si>
  <si>
    <t>414,05</t>
  </si>
  <si>
    <t>316,17</t>
  </si>
  <si>
    <t>275,32</t>
  </si>
  <si>
    <t>5,87</t>
  </si>
  <si>
    <t>180,75</t>
  </si>
  <si>
    <t>1.208,25</t>
  </si>
  <si>
    <t>937.468,77</t>
  </si>
  <si>
    <t>2.652.334,01</t>
  </si>
  <si>
    <t>1.728,00</t>
  </si>
  <si>
    <t>137.559,86</t>
  </si>
  <si>
    <t>616.770,36</t>
  </si>
  <si>
    <t>57.000,00</t>
  </si>
  <si>
    <t>257,26</t>
  </si>
  <si>
    <t>727,86</t>
  </si>
  <si>
    <t>0,47</t>
  </si>
  <si>
    <t>37,75</t>
  </si>
  <si>
    <t>169,26</t>
  </si>
  <si>
    <t>15,64</t>
  </si>
  <si>
    <t>1.208,24</t>
  </si>
  <si>
    <t>1.201.958,00</t>
  </si>
  <si>
    <t>35.000,00</t>
  </si>
  <si>
    <t>1.450.826,95</t>
  </si>
  <si>
    <t>1.159.515,00</t>
  </si>
  <si>
    <t>2.750,00</t>
  </si>
  <si>
    <t>552.811,05</t>
  </si>
  <si>
    <t>329,85</t>
  </si>
  <si>
    <t>9,60</t>
  </si>
  <si>
    <t>398,14</t>
  </si>
  <si>
    <t>318,20</t>
  </si>
  <si>
    <t>0,75</t>
  </si>
  <si>
    <t>151,70</t>
  </si>
  <si>
    <t>222.163,94</t>
  </si>
  <si>
    <t>1.860.325,74</t>
  </si>
  <si>
    <t>213.778,64</t>
  </si>
  <si>
    <t>977.587,73</t>
  </si>
  <si>
    <t>110.998,83</t>
  </si>
  <si>
    <t>764.347,82</t>
  </si>
  <si>
    <t>4.149.202,70</t>
  </si>
  <si>
    <t>69,58</t>
  </si>
  <si>
    <t>582,63</t>
  </si>
  <si>
    <t>66,95</t>
  </si>
  <si>
    <t>306,17</t>
  </si>
  <si>
    <t>34,76</t>
  </si>
  <si>
    <t>239,38</t>
  </si>
  <si>
    <t>1.299,47</t>
  </si>
  <si>
    <t>1.187.763,87</t>
  </si>
  <si>
    <t>2.022.522,95</t>
  </si>
  <si>
    <t>4.400,00</t>
  </si>
  <si>
    <t>230.447,54</t>
  </si>
  <si>
    <t>358.194,22</t>
  </si>
  <si>
    <t>128.110,18</t>
  </si>
  <si>
    <t>217.763,94</t>
  </si>
  <si>
    <t>371,99</t>
  </si>
  <si>
    <t>633,42</t>
  </si>
  <si>
    <t>1,38</t>
  </si>
  <si>
    <t>72,17</t>
  </si>
  <si>
    <t>112,18</t>
  </si>
  <si>
    <t>40,12</t>
  </si>
  <si>
    <t>68,20</t>
  </si>
  <si>
    <t>1.299,46</t>
  </si>
  <si>
    <t>1.328.266,41</t>
  </si>
  <si>
    <t>135.072,00</t>
  </si>
  <si>
    <t>1.051.923,94</t>
  </si>
  <si>
    <t>1.109.376,63</t>
  </si>
  <si>
    <t>285.531,18</t>
  </si>
  <si>
    <t>199.032,54</t>
  </si>
  <si>
    <t>415,99</t>
  </si>
  <si>
    <t>42,30</t>
  </si>
  <si>
    <t>329,45</t>
  </si>
  <si>
    <t>347,44</t>
  </si>
  <si>
    <t>12,53</t>
  </si>
  <si>
    <t>89,42</t>
  </si>
  <si>
    <t>62,33</t>
  </si>
  <si>
    <t>560.103,49</t>
  </si>
  <si>
    <t>130.738,00</t>
  </si>
  <si>
    <t>195.110,00</t>
  </si>
  <si>
    <t>29.965,97</t>
  </si>
  <si>
    <t>337.432,33</t>
  </si>
  <si>
    <t>1.258.349,79</t>
  </si>
  <si>
    <t>4,06</t>
  </si>
  <si>
    <t>454,63</t>
  </si>
  <si>
    <t>106,12</t>
  </si>
  <si>
    <t>158,37</t>
  </si>
  <si>
    <t>24,32</t>
  </si>
  <si>
    <t>273,89</t>
  </si>
  <si>
    <t>1.021,39</t>
  </si>
  <si>
    <t>465.582,42</t>
  </si>
  <si>
    <t>565.738,00</t>
  </si>
  <si>
    <t>26.960,00</t>
  </si>
  <si>
    <t>195.069,37</t>
  </si>
  <si>
    <t>377,91</t>
  </si>
  <si>
    <t>459,20</t>
  </si>
  <si>
    <t>21,88</t>
  </si>
  <si>
    <t>158,34</t>
  </si>
  <si>
    <t>485.080,42</t>
  </si>
  <si>
    <t>14.000,00</t>
  </si>
  <si>
    <t>166.470,00</t>
  </si>
  <si>
    <t>389.230,00</t>
  </si>
  <si>
    <t>8.500,00</t>
  </si>
  <si>
    <t>393,73</t>
  </si>
  <si>
    <t>11,36</t>
  </si>
  <si>
    <t>135,12</t>
  </si>
  <si>
    <t>315,93</t>
  </si>
  <si>
    <t>6,90</t>
  </si>
  <si>
    <t>1.021,38</t>
  </si>
  <si>
    <t xml:space="preserve">Sant Martí d'Albars </t>
  </si>
  <si>
    <t>94.920,00</t>
  </si>
  <si>
    <t>23.500,00</t>
  </si>
  <si>
    <t>178.268,00</t>
  </si>
  <si>
    <t>298.688,00</t>
  </si>
  <si>
    <t>16,81</t>
  </si>
  <si>
    <t>797,65</t>
  </si>
  <si>
    <t>197,48</t>
  </si>
  <si>
    <t>1.498,05</t>
  </si>
  <si>
    <t>2.509,99</t>
  </si>
  <si>
    <t>96.320,00</t>
  </si>
  <si>
    <t>144.368,00</t>
  </si>
  <si>
    <t>16.000,00</t>
  </si>
  <si>
    <t>809,41</t>
  </si>
  <si>
    <t>1.213,18</t>
  </si>
  <si>
    <t>134,45</t>
  </si>
  <si>
    <t>336,13</t>
  </si>
  <si>
    <t>2.509,98</t>
  </si>
  <si>
    <t>70.500,00</t>
  </si>
  <si>
    <t>9.500,00</t>
  </si>
  <si>
    <t>26.060,00</t>
  </si>
  <si>
    <t>152.978,00</t>
  </si>
  <si>
    <t>4.650,00</t>
  </si>
  <si>
    <t>592,44</t>
  </si>
  <si>
    <t>79,83</t>
  </si>
  <si>
    <t>218,99</t>
  </si>
  <si>
    <t>1.285,53</t>
  </si>
  <si>
    <t>39,08</t>
  </si>
  <si>
    <t>294,12</t>
  </si>
  <si>
    <t>141.000,00</t>
  </si>
  <si>
    <t>1.793.600,00</t>
  </si>
  <si>
    <t>54.000,00</t>
  </si>
  <si>
    <t>723.600,00</t>
  </si>
  <si>
    <t>52.800,00</t>
  </si>
  <si>
    <t>1.503.200,00</t>
  </si>
  <si>
    <t>4.268.200,00</t>
  </si>
  <si>
    <t>56,09</t>
  </si>
  <si>
    <t>713,44</t>
  </si>
  <si>
    <t>21,48</t>
  </si>
  <si>
    <t>287,83</t>
  </si>
  <si>
    <t>21,00</t>
  </si>
  <si>
    <t>597,93</t>
  </si>
  <si>
    <t>1.697,77</t>
  </si>
  <si>
    <t>1.322.300,00</t>
  </si>
  <si>
    <t>1.720.800,00</t>
  </si>
  <si>
    <t>6.000,00</t>
  </si>
  <si>
    <t>108.100,00</t>
  </si>
  <si>
    <t>95.000,00</t>
  </si>
  <si>
    <t>504.000,00</t>
  </si>
  <si>
    <t>377.000,00</t>
  </si>
  <si>
    <t>135.000,00</t>
  </si>
  <si>
    <t>525,97</t>
  </si>
  <si>
    <t>684,49</t>
  </si>
  <si>
    <t>2,39</t>
  </si>
  <si>
    <t>43,00</t>
  </si>
  <si>
    <t>37,79</t>
  </si>
  <si>
    <t>200,48</t>
  </si>
  <si>
    <t>149,96</t>
  </si>
  <si>
    <t>53,70</t>
  </si>
  <si>
    <t>1.697,78</t>
  </si>
  <si>
    <t>1.045.000,00</t>
  </si>
  <si>
    <t>20.000,00</t>
  </si>
  <si>
    <t>1.386.500,00</t>
  </si>
  <si>
    <t>1.147.700,00</t>
  </si>
  <si>
    <t>31.000,00</t>
  </si>
  <si>
    <t>438.000,00</t>
  </si>
  <si>
    <t>200.000,00</t>
  </si>
  <si>
    <t>415,67</t>
  </si>
  <si>
    <t>7,96</t>
  </si>
  <si>
    <t>551,51</t>
  </si>
  <si>
    <t>456,52</t>
  </si>
  <si>
    <t>12,33</t>
  </si>
  <si>
    <t>174,22</t>
  </si>
  <si>
    <t>79,55</t>
  </si>
  <si>
    <t>1.697,76</t>
  </si>
  <si>
    <t>905.301,86</t>
  </si>
  <si>
    <t>632.765,46</t>
  </si>
  <si>
    <t>810.939,26</t>
  </si>
  <si>
    <t>56.518,27</t>
  </si>
  <si>
    <t>801.137,26</t>
  </si>
  <si>
    <t>3.206.662,11</t>
  </si>
  <si>
    <t>422,64</t>
  </si>
  <si>
    <t>295,41</t>
  </si>
  <si>
    <t>378,59</t>
  </si>
  <si>
    <t>26,39</t>
  </si>
  <si>
    <t>374,01</t>
  </si>
  <si>
    <t>1.497,04</t>
  </si>
  <si>
    <t>761.381,89</t>
  </si>
  <si>
    <t>1.617.723,53</t>
  </si>
  <si>
    <t>3.406,00</t>
  </si>
  <si>
    <t>133.645,30</t>
  </si>
  <si>
    <t>25.000,00</t>
  </si>
  <si>
    <t>665.505,39</t>
  </si>
  <si>
    <t>355,45</t>
  </si>
  <si>
    <t>755,24</t>
  </si>
  <si>
    <t>1,59</t>
  </si>
  <si>
    <t>62,39</t>
  </si>
  <si>
    <t>11,67</t>
  </si>
  <si>
    <t>310,69</t>
  </si>
  <si>
    <t>1.497,03</t>
  </si>
  <si>
    <t>763.506,91</t>
  </si>
  <si>
    <t>684.414,94</t>
  </si>
  <si>
    <t>1.215.572,32</t>
  </si>
  <si>
    <t>25.819,25</t>
  </si>
  <si>
    <t>503.348,69</t>
  </si>
  <si>
    <t>356,45</t>
  </si>
  <si>
    <t>6,54</t>
  </si>
  <si>
    <t>319,52</t>
  </si>
  <si>
    <t>567,49</t>
  </si>
  <si>
    <t>12,05</t>
  </si>
  <si>
    <t>234,99</t>
  </si>
  <si>
    <t xml:space="preserve">Sant Sadurní d'Osormort </t>
  </si>
  <si>
    <t>75.449,80</t>
  </si>
  <si>
    <t>1.020,20</t>
  </si>
  <si>
    <t>111.740,00</t>
  </si>
  <si>
    <t>196.610,00</t>
  </si>
  <si>
    <t>838,33</t>
  </si>
  <si>
    <t>11,34</t>
  </si>
  <si>
    <t>44,44</t>
  </si>
  <si>
    <t>48,89</t>
  </si>
  <si>
    <t>1.241,56</t>
  </si>
  <si>
    <t>2.184,56</t>
  </si>
  <si>
    <t>69.540,00</t>
  </si>
  <si>
    <t>80.149,80</t>
  </si>
  <si>
    <t>400,00</t>
  </si>
  <si>
    <t>14.520,20</t>
  </si>
  <si>
    <t>32.000,00</t>
  </si>
  <si>
    <t>772,67</t>
  </si>
  <si>
    <t>890,55</t>
  </si>
  <si>
    <t>4,44</t>
  </si>
  <si>
    <t>161,34</t>
  </si>
  <si>
    <t>355,56</t>
  </si>
  <si>
    <t>66.100,00</t>
  </si>
  <si>
    <t>15.700,00</t>
  </si>
  <si>
    <t>81.800,00</t>
  </si>
  <si>
    <t>734,44</t>
  </si>
  <si>
    <t>11,11</t>
  </si>
  <si>
    <t>174,44</t>
  </si>
  <si>
    <t>908,89</t>
  </si>
  <si>
    <t>0,11</t>
  </si>
  <si>
    <t>2.184,55</t>
  </si>
  <si>
    <t>47.963,00</t>
  </si>
  <si>
    <t>21.333,00</t>
  </si>
  <si>
    <t>35.590,00</t>
  </si>
  <si>
    <t>131.884,00</t>
  </si>
  <si>
    <t>238.770,00</t>
  </si>
  <si>
    <t>259,26</t>
  </si>
  <si>
    <t>10,81</t>
  </si>
  <si>
    <t>115,31</t>
  </si>
  <si>
    <t>192,38</t>
  </si>
  <si>
    <t>712,89</t>
  </si>
  <si>
    <t>1.290,65</t>
  </si>
  <si>
    <t>80.324,00</t>
  </si>
  <si>
    <t>117.896,00</t>
  </si>
  <si>
    <t>12.960,00</t>
  </si>
  <si>
    <t>26.590,00</t>
  </si>
  <si>
    <t>434,18</t>
  </si>
  <si>
    <t>637,28</t>
  </si>
  <si>
    <t>70,05</t>
  </si>
  <si>
    <t>143,73</t>
  </si>
  <si>
    <t>96.500,00</t>
  </si>
  <si>
    <t>22.010,00</t>
  </si>
  <si>
    <t>92.000,00</t>
  </si>
  <si>
    <t>5,00</t>
  </si>
  <si>
    <t>25.255,00</t>
  </si>
  <si>
    <t>521,62</t>
  </si>
  <si>
    <t>16,22</t>
  </si>
  <si>
    <t>118,97</t>
  </si>
  <si>
    <t>497,30</t>
  </si>
  <si>
    <t>0,03</t>
  </si>
  <si>
    <t>136,51</t>
  </si>
  <si>
    <t>821.201,02</t>
  </si>
  <si>
    <t>167.766,45</t>
  </si>
  <si>
    <t>941.867,31</t>
  </si>
  <si>
    <t>37.398,59</t>
  </si>
  <si>
    <t>623.808,09</t>
  </si>
  <si>
    <t>2.592.041,46</t>
  </si>
  <si>
    <t>364,01</t>
  </si>
  <si>
    <t>74,36</t>
  </si>
  <si>
    <t>417,49</t>
  </si>
  <si>
    <t>16,58</t>
  </si>
  <si>
    <t>276,51</t>
  </si>
  <si>
    <t>1.148,95</t>
  </si>
  <si>
    <t>760.103,57</t>
  </si>
  <si>
    <t>1.033.043,67</t>
  </si>
  <si>
    <t>192.011,03</t>
  </si>
  <si>
    <t>605.883,19</t>
  </si>
  <si>
    <t>336,93</t>
  </si>
  <si>
    <t>457,91</t>
  </si>
  <si>
    <t>0,44</t>
  </si>
  <si>
    <t>85,11</t>
  </si>
  <si>
    <t>268,57</t>
  </si>
  <si>
    <t>1.148,96</t>
  </si>
  <si>
    <t>742.500,00</t>
  </si>
  <si>
    <t>55.000,00</t>
  </si>
  <si>
    <t>448.492,00</t>
  </si>
  <si>
    <t>726.877,59</t>
  </si>
  <si>
    <t>594.171,87</t>
  </si>
  <si>
    <t>329,12</t>
  </si>
  <si>
    <t>24,38</t>
  </si>
  <si>
    <t>198,80</t>
  </si>
  <si>
    <t>322,20</t>
  </si>
  <si>
    <t>11,08</t>
  </si>
  <si>
    <t>263,37</t>
  </si>
  <si>
    <t>220.390,53</t>
  </si>
  <si>
    <t>37.623,40</t>
  </si>
  <si>
    <t>635.183,68</t>
  </si>
  <si>
    <t>29.092,65</t>
  </si>
  <si>
    <t>400.696,48</t>
  </si>
  <si>
    <t>1.322.986,74</t>
  </si>
  <si>
    <t>157,31</t>
  </si>
  <si>
    <t>26,85</t>
  </si>
  <si>
    <t>453,38</t>
  </si>
  <si>
    <t>20,77</t>
  </si>
  <si>
    <t>286,01</t>
  </si>
  <si>
    <t>944,32</t>
  </si>
  <si>
    <t>352.259,62</t>
  </si>
  <si>
    <t>519.654,54</t>
  </si>
  <si>
    <t>176.777,66</t>
  </si>
  <si>
    <t>272.794,92</t>
  </si>
  <si>
    <t>251,43</t>
  </si>
  <si>
    <t>370,92</t>
  </si>
  <si>
    <t>1,07</t>
  </si>
  <si>
    <t>126,18</t>
  </si>
  <si>
    <t>194,71</t>
  </si>
  <si>
    <t>944,31</t>
  </si>
  <si>
    <t>471.471,92</t>
  </si>
  <si>
    <t>125.626,61</t>
  </si>
  <si>
    <t>440.715,09</t>
  </si>
  <si>
    <t>263.173,12</t>
  </si>
  <si>
    <t>336,53</t>
  </si>
  <si>
    <t>9,99</t>
  </si>
  <si>
    <t>89,67</t>
  </si>
  <si>
    <t>314,57</t>
  </si>
  <si>
    <t>5,71</t>
  </si>
  <si>
    <t>187,85</t>
  </si>
  <si>
    <t>58.858,95</t>
  </si>
  <si>
    <t>19.723,84</t>
  </si>
  <si>
    <t>126.691,41</t>
  </si>
  <si>
    <t>75.992,22</t>
  </si>
  <si>
    <t>139.558,16</t>
  </si>
  <si>
    <t>420.824,58</t>
  </si>
  <si>
    <t>370,18</t>
  </si>
  <si>
    <t>124,05</t>
  </si>
  <si>
    <t>796,80</t>
  </si>
  <si>
    <t>477,94</t>
  </si>
  <si>
    <t>877,72</t>
  </si>
  <si>
    <t>2.646,69</t>
  </si>
  <si>
    <t>98.422,00</t>
  </si>
  <si>
    <t>160.617,40</t>
  </si>
  <si>
    <t>14.850,00</t>
  </si>
  <si>
    <t>144.935,18</t>
  </si>
  <si>
    <t>619,01</t>
  </si>
  <si>
    <t>1.010,17</t>
  </si>
  <si>
    <t>12,58</t>
  </si>
  <si>
    <t>93,40</t>
  </si>
  <si>
    <t>911,54</t>
  </si>
  <si>
    <t>2.646,70</t>
  </si>
  <si>
    <t>87.770,00</t>
  </si>
  <si>
    <t>7.000,00</t>
  </si>
  <si>
    <t>63.323,00</t>
  </si>
  <si>
    <t>117.763,47</t>
  </si>
  <si>
    <t>4.200,00</t>
  </si>
  <si>
    <t>140.768,11</t>
  </si>
  <si>
    <t>552,01</t>
  </si>
  <si>
    <t>44,03</t>
  </si>
  <si>
    <t>398,26</t>
  </si>
  <si>
    <t>740,65</t>
  </si>
  <si>
    <t>26,42</t>
  </si>
  <si>
    <t>885,33</t>
  </si>
  <si>
    <t xml:space="preserve">Esquirol, L'  </t>
  </si>
  <si>
    <t>53.100,00</t>
  </si>
  <si>
    <t>1.771.260,00</t>
  </si>
  <si>
    <t>192.100,00</t>
  </si>
  <si>
    <t>796.214,00</t>
  </si>
  <si>
    <t>354.600,00</t>
  </si>
  <si>
    <t>503.778,00</t>
  </si>
  <si>
    <t>3.671.052,00</t>
  </si>
  <si>
    <t>810,27</t>
  </si>
  <si>
    <t>87,88</t>
  </si>
  <si>
    <t>364,23</t>
  </si>
  <si>
    <t>162,21</t>
  </si>
  <si>
    <t>230,46</t>
  </si>
  <si>
    <t>1.679,34</t>
  </si>
  <si>
    <t>696.362,00</t>
  </si>
  <si>
    <t>1.279.270,00</t>
  </si>
  <si>
    <t>214.320,00</t>
  </si>
  <si>
    <t>1.428.000,00</t>
  </si>
  <si>
    <t>52.400,00</t>
  </si>
  <si>
    <t>318,56</t>
  </si>
  <si>
    <t>585,21</t>
  </si>
  <si>
    <t>0,32</t>
  </si>
  <si>
    <t>98,04</t>
  </si>
  <si>
    <t>653,25</t>
  </si>
  <si>
    <t>23,97</t>
  </si>
  <si>
    <t>1.679,35</t>
  </si>
  <si>
    <t>1.260.000,00</t>
  </si>
  <si>
    <t>155.000,00</t>
  </si>
  <si>
    <t>688.770,00</t>
  </si>
  <si>
    <t>808.350,00</t>
  </si>
  <si>
    <t>14.932,00</t>
  </si>
  <si>
    <t>114.000,00</t>
  </si>
  <si>
    <t>600.000,00</t>
  </si>
  <si>
    <t>576,40</t>
  </si>
  <si>
    <t>70,91</t>
  </si>
  <si>
    <t>315,08</t>
  </si>
  <si>
    <t>369,78</t>
  </si>
  <si>
    <t>6,83</t>
  </si>
  <si>
    <t>13,72</t>
  </si>
  <si>
    <t>52,15</t>
  </si>
  <si>
    <t>274,47</t>
  </si>
  <si>
    <t>22.100,00</t>
  </si>
  <si>
    <t>376.500,00</t>
  </si>
  <si>
    <t>207.700,00</t>
  </si>
  <si>
    <t>536.709,98</t>
  </si>
  <si>
    <t>15.300,00</t>
  </si>
  <si>
    <t>1.184.118,26</t>
  </si>
  <si>
    <t>2.342.428,24</t>
  </si>
  <si>
    <t>10,64</t>
  </si>
  <si>
    <t>181,27</t>
  </si>
  <si>
    <t>100,00</t>
  </si>
  <si>
    <t>258,41</t>
  </si>
  <si>
    <t>7,37</t>
  </si>
  <si>
    <t>570,11</t>
  </si>
  <si>
    <t>1.127,80</t>
  </si>
  <si>
    <t>843.063,28</t>
  </si>
  <si>
    <t>1.275.900,00</t>
  </si>
  <si>
    <t>4.100,00</t>
  </si>
  <si>
    <t>169.364,96</t>
  </si>
  <si>
    <t>405,90</t>
  </si>
  <si>
    <t>614,30</t>
  </si>
  <si>
    <t>1,97</t>
  </si>
  <si>
    <t>81,54</t>
  </si>
  <si>
    <t>14,44</t>
  </si>
  <si>
    <t>9,63</t>
  </si>
  <si>
    <t>1.127,78</t>
  </si>
  <si>
    <t>979.723,70</t>
  </si>
  <si>
    <t>131.000,00</t>
  </si>
  <si>
    <t>437.738,37</t>
  </si>
  <si>
    <t>735.238,18</t>
  </si>
  <si>
    <t>58.727,99</t>
  </si>
  <si>
    <t>471,70</t>
  </si>
  <si>
    <t>63,07</t>
  </si>
  <si>
    <t>210,76</t>
  </si>
  <si>
    <t>353,99</t>
  </si>
  <si>
    <t>28,28</t>
  </si>
  <si>
    <t xml:space="preserve">Seva   </t>
  </si>
  <si>
    <t>2.651.979,21</t>
  </si>
  <si>
    <t>135.390,42</t>
  </si>
  <si>
    <t>918.365,90</t>
  </si>
  <si>
    <t>491.057,85</t>
  </si>
  <si>
    <t>2.750.276,33</t>
  </si>
  <si>
    <t>6.964.069,71</t>
  </si>
  <si>
    <t>4,55</t>
  </si>
  <si>
    <t>709,84</t>
  </si>
  <si>
    <t>36,24</t>
  </si>
  <si>
    <t>245,82</t>
  </si>
  <si>
    <t>131,44</t>
  </si>
  <si>
    <t>736,16</t>
  </si>
  <si>
    <t>1.864,05</t>
  </si>
  <si>
    <t>1.662.828,17</t>
  </si>
  <si>
    <t>2.758.505,71</t>
  </si>
  <si>
    <t>1.148.219,91</t>
  </si>
  <si>
    <t>1.377.515,92</t>
  </si>
  <si>
    <t>445,08</t>
  </si>
  <si>
    <t>738,36</t>
  </si>
  <si>
    <t>307,34</t>
  </si>
  <si>
    <t>368,71</t>
  </si>
  <si>
    <t>1.864,04</t>
  </si>
  <si>
    <t>2.296.000,00</t>
  </si>
  <si>
    <t>85.000,00</t>
  </si>
  <si>
    <t>1.604.150,00</t>
  </si>
  <si>
    <t>1.433.858,94</t>
  </si>
  <si>
    <t>34.460,00</t>
  </si>
  <si>
    <t>212.302,80</t>
  </si>
  <si>
    <t>1.298.297,97</t>
  </si>
  <si>
    <t>614,56</t>
  </si>
  <si>
    <t>22,75</t>
  </si>
  <si>
    <t>429,38</t>
  </si>
  <si>
    <t>383,80</t>
  </si>
  <si>
    <t>9,22</t>
  </si>
  <si>
    <t>56,83</t>
  </si>
  <si>
    <t>347,51</t>
  </si>
  <si>
    <t xml:space="preserve">Sobremunt   </t>
  </si>
  <si>
    <t>160.470,00</t>
  </si>
  <si>
    <t>5.200,00</t>
  </si>
  <si>
    <t>138.700,00</t>
  </si>
  <si>
    <t>106.260,00</t>
  </si>
  <si>
    <t>411.630,00</t>
  </si>
  <si>
    <t>1.933,37</t>
  </si>
  <si>
    <t>62,65</t>
  </si>
  <si>
    <t>1.671,08</t>
  </si>
  <si>
    <t>1.280,24</t>
  </si>
  <si>
    <t>4.959,39</t>
  </si>
  <si>
    <t>82.700,00</t>
  </si>
  <si>
    <t>99.030,00</t>
  </si>
  <si>
    <t>12.900,00</t>
  </si>
  <si>
    <t>215.000,00</t>
  </si>
  <si>
    <t>996,39</t>
  </si>
  <si>
    <t>1.193,13</t>
  </si>
  <si>
    <t>155,42</t>
  </si>
  <si>
    <t>24,10</t>
  </si>
  <si>
    <t>2.590,36</t>
  </si>
  <si>
    <t>4.959,40</t>
  </si>
  <si>
    <t>38.130,00</t>
  </si>
  <si>
    <t>35.061,00</t>
  </si>
  <si>
    <t>122.939,00</t>
  </si>
  <si>
    <t>195.123,00</t>
  </si>
  <si>
    <t>19.877,00</t>
  </si>
  <si>
    <t>459,40</t>
  </si>
  <si>
    <t>6,02</t>
  </si>
  <si>
    <t>422,42</t>
  </si>
  <si>
    <t>1.481,19</t>
  </si>
  <si>
    <t>2.350,88</t>
  </si>
  <si>
    <t>239,48</t>
  </si>
  <si>
    <t xml:space="preserve">Sora   </t>
  </si>
  <si>
    <t>358.000,00</t>
  </si>
  <si>
    <t>6.500,00</t>
  </si>
  <si>
    <t>33.000,00</t>
  </si>
  <si>
    <t>210.700,00</t>
  </si>
  <si>
    <t>609.200,00</t>
  </si>
  <si>
    <t>1.634,70</t>
  </si>
  <si>
    <t>4,57</t>
  </si>
  <si>
    <t>29,68</t>
  </si>
  <si>
    <t>150,68</t>
  </si>
  <si>
    <t>962,10</t>
  </si>
  <si>
    <t>2.781,73</t>
  </si>
  <si>
    <t>114.500,00</t>
  </si>
  <si>
    <t>223.700,00</t>
  </si>
  <si>
    <t>800,00</t>
  </si>
  <si>
    <t>29.200,00</t>
  </si>
  <si>
    <t>241.000,00</t>
  </si>
  <si>
    <t>522,83</t>
  </si>
  <si>
    <t>1.021,46</t>
  </si>
  <si>
    <t>3,65</t>
  </si>
  <si>
    <t>133,33</t>
  </si>
  <si>
    <t>1.100,46</t>
  </si>
  <si>
    <t>78.590,00</t>
  </si>
  <si>
    <t>142.710,00</t>
  </si>
  <si>
    <t>268.000,00</t>
  </si>
  <si>
    <t>22,83</t>
  </si>
  <si>
    <t>358,86</t>
  </si>
  <si>
    <t>651,64</t>
  </si>
  <si>
    <t>1,83</t>
  </si>
  <si>
    <t>1.223,74</t>
  </si>
  <si>
    <t xml:space="preserve">Tavèrnoles   </t>
  </si>
  <si>
    <t>173.964,06</t>
  </si>
  <si>
    <t>23.766,70</t>
  </si>
  <si>
    <t>68.073,20</t>
  </si>
  <si>
    <t>56.980,25</t>
  </si>
  <si>
    <t>174.743,37</t>
  </si>
  <si>
    <t>497.527,58</t>
  </si>
  <si>
    <t>528,77</t>
  </si>
  <si>
    <t>72,24</t>
  </si>
  <si>
    <t>206,91</t>
  </si>
  <si>
    <t>173,19</t>
  </si>
  <si>
    <t>531,13</t>
  </si>
  <si>
    <t>1.512,24</t>
  </si>
  <si>
    <t>204.190,70</t>
  </si>
  <si>
    <t>150.841,21</t>
  </si>
  <si>
    <t>816,37</t>
  </si>
  <si>
    <t>40.625,00</t>
  </si>
  <si>
    <t>101.054,30</t>
  </si>
  <si>
    <t>620,64</t>
  </si>
  <si>
    <t>458,48</t>
  </si>
  <si>
    <t>2,48</t>
  </si>
  <si>
    <t>123,48</t>
  </si>
  <si>
    <t>307,16</t>
  </si>
  <si>
    <t>144.400,00</t>
  </si>
  <si>
    <t>41.201,00</t>
  </si>
  <si>
    <t>213.162,28</t>
  </si>
  <si>
    <t>91.754,30</t>
  </si>
  <si>
    <t>438,91</t>
  </si>
  <si>
    <t>21,28</t>
  </si>
  <si>
    <t>125,23</t>
  </si>
  <si>
    <t>647,91</t>
  </si>
  <si>
    <t>278,89</t>
  </si>
  <si>
    <t>1.512,25</t>
  </si>
  <si>
    <t xml:space="preserve">Taradell   </t>
  </si>
  <si>
    <t>802.332,64</t>
  </si>
  <si>
    <t>2.947.809,01</t>
  </si>
  <si>
    <t>495.748,74</t>
  </si>
  <si>
    <t>2.690.755,01</t>
  </si>
  <si>
    <t>65.284,80</t>
  </si>
  <si>
    <t>1.314.024,10</t>
  </si>
  <si>
    <t>8.315.954,30</t>
  </si>
  <si>
    <t>119,77</t>
  </si>
  <si>
    <t>440,04</t>
  </si>
  <si>
    <t>74,00</t>
  </si>
  <si>
    <t>401,67</t>
  </si>
  <si>
    <t>9,75</t>
  </si>
  <si>
    <t>196,15</t>
  </si>
  <si>
    <t>1.241,38</t>
  </si>
  <si>
    <t>1.562.806,21</t>
  </si>
  <si>
    <t>3.995.213,57</t>
  </si>
  <si>
    <t>123.925,57</t>
  </si>
  <si>
    <t>725.934,30</t>
  </si>
  <si>
    <t>1.091.834,94</t>
  </si>
  <si>
    <t>137.832,64</t>
  </si>
  <si>
    <t>678.407,07</t>
  </si>
  <si>
    <t>233,29</t>
  </si>
  <si>
    <t>596,39</t>
  </si>
  <si>
    <t>18,50</t>
  </si>
  <si>
    <t>108,36</t>
  </si>
  <si>
    <t>162,98</t>
  </si>
  <si>
    <t>20,58</t>
  </si>
  <si>
    <t>101,27</t>
  </si>
  <si>
    <t>1.241,37</t>
  </si>
  <si>
    <t>2.473.075,67</t>
  </si>
  <si>
    <t>120.000,00</t>
  </si>
  <si>
    <t>2.378.929,05</t>
  </si>
  <si>
    <t>2.141.393,79</t>
  </si>
  <si>
    <t>47.969,57</t>
  </si>
  <si>
    <t>881.472,08</t>
  </si>
  <si>
    <t>273.114,14</t>
  </si>
  <si>
    <t>369,17</t>
  </si>
  <si>
    <t>17,91</t>
  </si>
  <si>
    <t>355,12</t>
  </si>
  <si>
    <t>319,66</t>
  </si>
  <si>
    <t>7,16</t>
  </si>
  <si>
    <t>131,58</t>
  </si>
  <si>
    <t>40,77</t>
  </si>
  <si>
    <t xml:space="preserve">Tavertet   </t>
  </si>
  <si>
    <t>494.246,52</t>
  </si>
  <si>
    <t>2.425,00</t>
  </si>
  <si>
    <t>167.300,00</t>
  </si>
  <si>
    <t>1.750,00</t>
  </si>
  <si>
    <t>153.100,04</t>
  </si>
  <si>
    <t>818.821,56</t>
  </si>
  <si>
    <t>4.373,86</t>
  </si>
  <si>
    <t>21,46</t>
  </si>
  <si>
    <t>1.480,53</t>
  </si>
  <si>
    <t>15,49</t>
  </si>
  <si>
    <t>1.354,87</t>
  </si>
  <si>
    <t>7.246,21</t>
  </si>
  <si>
    <t>130.621,86</t>
  </si>
  <si>
    <t>140.403,64</t>
  </si>
  <si>
    <t>10.375,00</t>
  </si>
  <si>
    <t>536.721,06</t>
  </si>
  <si>
    <t>1.155,95</t>
  </si>
  <si>
    <t>1.242,51</t>
  </si>
  <si>
    <t>6,19</t>
  </si>
  <si>
    <t>91,81</t>
  </si>
  <si>
    <t>4.749,74</t>
  </si>
  <si>
    <t>7.246,20</t>
  </si>
  <si>
    <t>125.000,00</t>
  </si>
  <si>
    <t>126.100,00</t>
  </si>
  <si>
    <t>81.000,50</t>
  </si>
  <si>
    <t>483.721,06</t>
  </si>
  <si>
    <t>1.106,19</t>
  </si>
  <si>
    <t>26,55</t>
  </si>
  <si>
    <t>1.115,93</t>
  </si>
  <si>
    <t>716,82</t>
  </si>
  <si>
    <t>4.280,72</t>
  </si>
  <si>
    <t xml:space="preserve">Tona   </t>
  </si>
  <si>
    <t>417.498,28</t>
  </si>
  <si>
    <t>3.558.365,00</t>
  </si>
  <si>
    <t>348.550,00</t>
  </si>
  <si>
    <t>2.235.445,00</t>
  </si>
  <si>
    <t>234.700,00</t>
  </si>
  <si>
    <t>1.144.120,00</t>
  </si>
  <si>
    <t>7.938.678,28</t>
  </si>
  <si>
    <t>49,89</t>
  </si>
  <si>
    <t>425,23</t>
  </si>
  <si>
    <t>41,65</t>
  </si>
  <si>
    <t>267,14</t>
  </si>
  <si>
    <t>28,05</t>
  </si>
  <si>
    <t>136,73</t>
  </si>
  <si>
    <t>948,69</t>
  </si>
  <si>
    <t>3.077.500,00</t>
  </si>
  <si>
    <t>4.177.815,00</t>
  </si>
  <si>
    <t>18.300,00</t>
  </si>
  <si>
    <t>265.365,00</t>
  </si>
  <si>
    <t>399.698,28</t>
  </si>
  <si>
    <t>367,77</t>
  </si>
  <si>
    <t>499,26</t>
  </si>
  <si>
    <t>2,19</t>
  </si>
  <si>
    <t>31,71</t>
  </si>
  <si>
    <t>47,77</t>
  </si>
  <si>
    <t>948,70</t>
  </si>
  <si>
    <t>3.444.000,00</t>
  </si>
  <si>
    <t>2.249.830,00</t>
  </si>
  <si>
    <t>2.255.900,00</t>
  </si>
  <si>
    <t>27.500,00</t>
  </si>
  <si>
    <t>8.097.230,00</t>
  </si>
  <si>
    <t>411,57</t>
  </si>
  <si>
    <t>14,34</t>
  </si>
  <si>
    <t>268,86</t>
  </si>
  <si>
    <t>269,59</t>
  </si>
  <si>
    <t>3,29</t>
  </si>
  <si>
    <t>967,65</t>
  </si>
  <si>
    <t xml:space="preserve">Torelló   </t>
  </si>
  <si>
    <t>404.578,00</t>
  </si>
  <si>
    <t>8.121.991,66</t>
  </si>
  <si>
    <t>1.402.414,93</t>
  </si>
  <si>
    <t>6.254.830,82</t>
  </si>
  <si>
    <t>1.928.131,55</t>
  </si>
  <si>
    <t>3.271.079,93</t>
  </si>
  <si>
    <t>21.383.026,89</t>
  </si>
  <si>
    <t>27,47</t>
  </si>
  <si>
    <t>551,54</t>
  </si>
  <si>
    <t>95,23</t>
  </si>
  <si>
    <t>424,75</t>
  </si>
  <si>
    <t>130,93</t>
  </si>
  <si>
    <t>222,13</t>
  </si>
  <si>
    <t>1.452,05</t>
  </si>
  <si>
    <t>5.281.816,92</t>
  </si>
  <si>
    <t>7.742.735,82</t>
  </si>
  <si>
    <t>42.689,76</t>
  </si>
  <si>
    <t>1.191.985,89</t>
  </si>
  <si>
    <t>80.000,00</t>
  </si>
  <si>
    <t>6.575.583,58</t>
  </si>
  <si>
    <t>72.636,92</t>
  </si>
  <si>
    <t>395.578,00</t>
  </si>
  <si>
    <t>358,67</t>
  </si>
  <si>
    <t>525,79</t>
  </si>
  <si>
    <t>2,90</t>
  </si>
  <si>
    <t>80,94</t>
  </si>
  <si>
    <t>5,43</t>
  </si>
  <si>
    <t>446,53</t>
  </si>
  <si>
    <t>4,93</t>
  </si>
  <si>
    <t>26,86</t>
  </si>
  <si>
    <t>6.197.476,36</t>
  </si>
  <si>
    <t>300.000,00</t>
  </si>
  <si>
    <t>3.853.445,44</t>
  </si>
  <si>
    <t>4.776.464,68</t>
  </si>
  <si>
    <t>80.650,58</t>
  </si>
  <si>
    <t>821.612,47</t>
  </si>
  <si>
    <t>5.353.377,36</t>
  </si>
  <si>
    <t>420,85</t>
  </si>
  <si>
    <t>20,37</t>
  </si>
  <si>
    <t>261,68</t>
  </si>
  <si>
    <t>324,36</t>
  </si>
  <si>
    <t>5,48</t>
  </si>
  <si>
    <t>55,79</t>
  </si>
  <si>
    <t>363,53</t>
  </si>
  <si>
    <t>1.452,06</t>
  </si>
  <si>
    <t xml:space="preserve">Vic   </t>
  </si>
  <si>
    <t>22.570.878,37</t>
  </si>
  <si>
    <t>3.935.023,57</t>
  </si>
  <si>
    <t>10.879.940,19</t>
  </si>
  <si>
    <t>6.537.391,56</t>
  </si>
  <si>
    <t>17.740.493,31</t>
  </si>
  <si>
    <t>61.669.727,00</t>
  </si>
  <si>
    <t>0,13</t>
  </si>
  <si>
    <t>474,73</t>
  </si>
  <si>
    <t>82,76</t>
  </si>
  <si>
    <t>228,83</t>
  </si>
  <si>
    <t>137,50</t>
  </si>
  <si>
    <t>373,13</t>
  </si>
  <si>
    <t>1.297,08</t>
  </si>
  <si>
    <t>19.555.140,00</t>
  </si>
  <si>
    <t>28.844.410,00</t>
  </si>
  <si>
    <t>393.078,00</t>
  </si>
  <si>
    <t>1.402.977,00</t>
  </si>
  <si>
    <t>308.600,00</t>
  </si>
  <si>
    <t>8.693.825,00</t>
  </si>
  <si>
    <t>496.097,00</t>
  </si>
  <si>
    <t>1.975.600,00</t>
  </si>
  <si>
    <t>411,30</t>
  </si>
  <si>
    <t>606,68</t>
  </si>
  <si>
    <t>8,27</t>
  </si>
  <si>
    <t>29,51</t>
  </si>
  <si>
    <t>6,49</t>
  </si>
  <si>
    <t>182,85</t>
  </si>
  <si>
    <t>10,43</t>
  </si>
  <si>
    <t>41,55</t>
  </si>
  <si>
    <t>20.555.000,00</t>
  </si>
  <si>
    <t>1.807.127,00</t>
  </si>
  <si>
    <t>12.614.473,00</t>
  </si>
  <si>
    <t>18.095.546,00</t>
  </si>
  <si>
    <t>266.946,00</t>
  </si>
  <si>
    <t>1.000.000,00</t>
  </si>
  <si>
    <t>1.633.580,00</t>
  </si>
  <si>
    <t>5.697.055,00</t>
  </si>
  <si>
    <t>432,33</t>
  </si>
  <si>
    <t>38,01</t>
  </si>
  <si>
    <t>265,32</t>
  </si>
  <si>
    <t>380,60</t>
  </si>
  <si>
    <t>5,61</t>
  </si>
  <si>
    <t>21,03</t>
  </si>
  <si>
    <t>34,36</t>
  </si>
  <si>
    <t>119,82</t>
  </si>
  <si>
    <t xml:space="preserve">Vilanova de Sau </t>
  </si>
  <si>
    <t>221.945,00</t>
  </si>
  <si>
    <t>48.928,44</t>
  </si>
  <si>
    <t>77.175,00</t>
  </si>
  <si>
    <t>197.213,21</t>
  </si>
  <si>
    <t>202.677,00</t>
  </si>
  <si>
    <t>747.938,65</t>
  </si>
  <si>
    <t>693,58</t>
  </si>
  <si>
    <t>152,90</t>
  </si>
  <si>
    <t>241,17</t>
  </si>
  <si>
    <t>616,29</t>
  </si>
  <si>
    <t>633,37</t>
  </si>
  <si>
    <t>2.337,31</t>
  </si>
  <si>
    <t>369.599,18</t>
  </si>
  <si>
    <t>63.030,00</t>
  </si>
  <si>
    <t>120.099,47</t>
  </si>
  <si>
    <t>609,72</t>
  </si>
  <si>
    <t>1.155,00</t>
  </si>
  <si>
    <t>0,31</t>
  </si>
  <si>
    <t>196,97</t>
  </si>
  <si>
    <t>375,31</t>
  </si>
  <si>
    <t>302.600,00</t>
  </si>
  <si>
    <t>5.500,00</t>
  </si>
  <si>
    <t>91.560,00</t>
  </si>
  <si>
    <t>229.444,18</t>
  </si>
  <si>
    <t>665,00</t>
  </si>
  <si>
    <t>118.169,47</t>
  </si>
  <si>
    <t>945,63</t>
  </si>
  <si>
    <t>17,19</t>
  </si>
  <si>
    <t>286,13</t>
  </si>
  <si>
    <t>717,01</t>
  </si>
  <si>
    <t>2,08</t>
  </si>
  <si>
    <t>369,28</t>
  </si>
  <si>
    <t>2.337,32</t>
  </si>
  <si>
    <t xml:space="preserve">Rupit i Pruit </t>
  </si>
  <si>
    <t>168.450,00</t>
  </si>
  <si>
    <t>40.500,00</t>
  </si>
  <si>
    <t>158.600,00</t>
  </si>
  <si>
    <t>131.200,00</t>
  </si>
  <si>
    <t>523.800,00</t>
  </si>
  <si>
    <t>1.036.550,00</t>
  </si>
  <si>
    <t>50,18</t>
  </si>
  <si>
    <t>603,76</t>
  </si>
  <si>
    <t>145,16</t>
  </si>
  <si>
    <t>568,46</t>
  </si>
  <si>
    <t>470,25</t>
  </si>
  <si>
    <t>1.877,42</t>
  </si>
  <si>
    <t>3.715,23</t>
  </si>
  <si>
    <t>301.800,00</t>
  </si>
  <si>
    <t>358.750,00</t>
  </si>
  <si>
    <t>330.000,00</t>
  </si>
  <si>
    <t>1.081,72</t>
  </si>
  <si>
    <t>1.285,84</t>
  </si>
  <si>
    <t>114,70</t>
  </si>
  <si>
    <t>1.182,80</t>
  </si>
  <si>
    <t>39,43</t>
  </si>
  <si>
    <t>3.715,24</t>
  </si>
  <si>
    <t>165.100,00</t>
  </si>
  <si>
    <t>327.794,00</t>
  </si>
  <si>
    <t>227.656,00</t>
  </si>
  <si>
    <t>591,76</t>
  </si>
  <si>
    <t>35,84</t>
  </si>
  <si>
    <t>1.174,89</t>
  </si>
  <si>
    <t>815,97</t>
  </si>
  <si>
    <t>21,51</t>
  </si>
  <si>
    <t>716,85</t>
  </si>
  <si>
    <t>358,42</t>
  </si>
  <si>
    <t>133.820,00</t>
  </si>
  <si>
    <t>110.850,00</t>
  </si>
  <si>
    <t>350,00</t>
  </si>
  <si>
    <t>142.480,00</t>
  </si>
  <si>
    <t>420.500,00</t>
  </si>
  <si>
    <t>539,60</t>
  </si>
  <si>
    <t>133,06</t>
  </si>
  <si>
    <t>446,98</t>
  </si>
  <si>
    <t>1,41</t>
  </si>
  <si>
    <t>574,52</t>
  </si>
  <si>
    <t>1.695,57</t>
  </si>
  <si>
    <t>131.440,00</t>
  </si>
  <si>
    <t>237.750,00</t>
  </si>
  <si>
    <t>600,00</t>
  </si>
  <si>
    <t>9.710,00</t>
  </si>
  <si>
    <t>41.000,00</t>
  </si>
  <si>
    <t>530,00</t>
  </si>
  <si>
    <t>958,67</t>
  </si>
  <si>
    <t>2,42</t>
  </si>
  <si>
    <t>39,15</t>
  </si>
  <si>
    <t>165,32</t>
  </si>
  <si>
    <t>1.695,56</t>
  </si>
  <si>
    <t>138.000,00</t>
  </si>
  <si>
    <t>126.550,00</t>
  </si>
  <si>
    <t>122.150,00</t>
  </si>
  <si>
    <t>30.300,00</t>
  </si>
  <si>
    <t>556,45</t>
  </si>
  <si>
    <t>14,11</t>
  </si>
  <si>
    <t>510,28</t>
  </si>
  <si>
    <t>492,54</t>
  </si>
  <si>
    <t>122,18</t>
  </si>
  <si>
    <t>1.050,00</t>
  </si>
  <si>
    <t>72.156,48</t>
  </si>
  <si>
    <t>1.400,00</t>
  </si>
  <si>
    <t>34.000,00</t>
  </si>
  <si>
    <t>71.504,70</t>
  </si>
  <si>
    <t>216.075,13</t>
  </si>
  <si>
    <t>396.186,31</t>
  </si>
  <si>
    <t>5,80</t>
  </si>
  <si>
    <t>398,65</t>
  </si>
  <si>
    <t>7,73</t>
  </si>
  <si>
    <t>395,05</t>
  </si>
  <si>
    <t>1.193,79</t>
  </si>
  <si>
    <t>2.188,87</t>
  </si>
  <si>
    <t>144.072,62</t>
  </si>
  <si>
    <t>172.002,51</t>
  </si>
  <si>
    <t>14.700,00</t>
  </si>
  <si>
    <t>64.361,18</t>
  </si>
  <si>
    <t>795,98</t>
  </si>
  <si>
    <t>950,29</t>
  </si>
  <si>
    <t>81,22</t>
  </si>
  <si>
    <t>355,59</t>
  </si>
  <si>
    <t>2.188,88</t>
  </si>
  <si>
    <t>113.362,62</t>
  </si>
  <si>
    <t>85.050,00</t>
  </si>
  <si>
    <t>137.550,00</t>
  </si>
  <si>
    <t>3.910,00</t>
  </si>
  <si>
    <t>48.313,69</t>
  </si>
  <si>
    <t>626,31</t>
  </si>
  <si>
    <t>44,20</t>
  </si>
  <si>
    <t>469,89</t>
  </si>
  <si>
    <t>759,94</t>
  </si>
  <si>
    <t>266,93</t>
  </si>
  <si>
    <t>67.094,00</t>
  </si>
  <si>
    <t>1.469.710,00</t>
  </si>
  <si>
    <t>86.750,00</t>
  </si>
  <si>
    <t>435.226,00</t>
  </si>
  <si>
    <t>583.820,00</t>
  </si>
  <si>
    <t>2.695.000,00</t>
  </si>
  <si>
    <t>60,83</t>
  </si>
  <si>
    <t>1.332,47</t>
  </si>
  <si>
    <t>78,65</t>
  </si>
  <si>
    <t>394,58</t>
  </si>
  <si>
    <t>47,51</t>
  </si>
  <si>
    <t>529,30</t>
  </si>
  <si>
    <t>2.443,34</t>
  </si>
  <si>
    <t>576.450,00</t>
  </si>
  <si>
    <t>1.074.391,00</t>
  </si>
  <si>
    <t>11.094,00</t>
  </si>
  <si>
    <t>104.665,00</t>
  </si>
  <si>
    <t>868.900,00</t>
  </si>
  <si>
    <t>59.500,00</t>
  </si>
  <si>
    <t>522,62</t>
  </si>
  <si>
    <t>974,06</t>
  </si>
  <si>
    <t>10,06</t>
  </si>
  <si>
    <t>94,89</t>
  </si>
  <si>
    <t>787,76</t>
  </si>
  <si>
    <t>53,94</t>
  </si>
  <si>
    <t>2.443,33</t>
  </si>
  <si>
    <t>968.500,00</t>
  </si>
  <si>
    <t>640.144,00</t>
  </si>
  <si>
    <t>473.000,00</t>
  </si>
  <si>
    <t>37.500,00</t>
  </si>
  <si>
    <t>545.856,00</t>
  </si>
  <si>
    <t>878,06</t>
  </si>
  <si>
    <t>27,20</t>
  </si>
  <si>
    <t>580,37</t>
  </si>
  <si>
    <t>428,83</t>
  </si>
  <si>
    <t>34,00</t>
  </si>
  <si>
    <t>494,88</t>
  </si>
  <si>
    <t>TCAA</t>
  </si>
  <si>
    <t xml:space="preserve">Aiguafreda   </t>
  </si>
  <si>
    <t>0,0077</t>
  </si>
  <si>
    <t>-0,0011</t>
  </si>
  <si>
    <t>0,0098</t>
  </si>
  <si>
    <t>0,0188</t>
  </si>
  <si>
    <t>0,0099</t>
  </si>
  <si>
    <t>0,0114</t>
  </si>
  <si>
    <t>0,0000</t>
  </si>
  <si>
    <t>0,0126</t>
  </si>
  <si>
    <t>0,0147</t>
  </si>
  <si>
    <t>0,0031</t>
  </si>
  <si>
    <t>0,0044</t>
  </si>
  <si>
    <t>0,0063</t>
  </si>
  <si>
    <t>0,0027</t>
  </si>
  <si>
    <t>0,0037</t>
  </si>
  <si>
    <t>0,0116</t>
  </si>
  <si>
    <t>0,0355</t>
  </si>
  <si>
    <t>0,0006</t>
  </si>
  <si>
    <t>0,0191</t>
  </si>
  <si>
    <t>-0,0038</t>
  </si>
  <si>
    <t>0,0073</t>
  </si>
  <si>
    <t>-0,0015</t>
  </si>
  <si>
    <t>0,0106</t>
  </si>
  <si>
    <t>-0,0125</t>
  </si>
  <si>
    <t>-0,0021</t>
  </si>
  <si>
    <t>-0,0110</t>
  </si>
  <si>
    <t>-0,0002</t>
  </si>
  <si>
    <t>0,0082</t>
  </si>
  <si>
    <t>0,0110</t>
  </si>
  <si>
    <t>-0,0026</t>
  </si>
  <si>
    <t>0,0208</t>
  </si>
  <si>
    <t>0,0046</t>
  </si>
  <si>
    <t>0,0024</t>
  </si>
  <si>
    <t>0,0056</t>
  </si>
  <si>
    <t>-0,0036</t>
  </si>
  <si>
    <t>0,0065</t>
  </si>
  <si>
    <t>0,0256</t>
  </si>
  <si>
    <t>-0,0077</t>
  </si>
  <si>
    <t>0,0164</t>
  </si>
  <si>
    <t>-0,0037</t>
  </si>
  <si>
    <t>0,0053</t>
  </si>
  <si>
    <t>0,0107</t>
  </si>
  <si>
    <t>0,0091</t>
  </si>
  <si>
    <t>0,0135</t>
  </si>
  <si>
    <t>0,0085</t>
  </si>
  <si>
    <t>0,0157</t>
  </si>
  <si>
    <t>-0,0024</t>
  </si>
  <si>
    <t>0,0138</t>
  </si>
  <si>
    <t>0,0075</t>
  </si>
  <si>
    <t>0,0104</t>
  </si>
  <si>
    <t>Tourism Capacity (in rooms 2021)</t>
  </si>
  <si>
    <t>Average distance to primary schools (Km)</t>
  </si>
  <si>
    <t>Average distance to secondary schools (Km)</t>
  </si>
  <si>
    <t>Average distance to train stations (Km)</t>
  </si>
  <si>
    <t>Average distance to cinemas (Km)</t>
  </si>
  <si>
    <t>Average distance to healthcare facilities (Km)</t>
  </si>
  <si>
    <t>-</t>
  </si>
  <si>
    <t>id</t>
  </si>
  <si>
    <t>grup</t>
  </si>
  <si>
    <t>categoria</t>
  </si>
  <si>
    <t>arees agricoles</t>
  </si>
  <si>
    <t>conreus herbacis</t>
  </si>
  <si>
    <t>horta vivers i conreus forcats</t>
  </si>
  <si>
    <t>vinyes</t>
  </si>
  <si>
    <t>oliverars</t>
  </si>
  <si>
    <t>altres conreus llenyosos</t>
  </si>
  <si>
    <t>conreus en transformacio</t>
  </si>
  <si>
    <t>arees forestals i naturals</t>
  </si>
  <si>
    <t>boscos densos dacucifolis</t>
  </si>
  <si>
    <t>boscos densos de caducifolis planifolis</t>
  </si>
  <si>
    <t>boscos densos desclerofilles i laurifollis</t>
  </si>
  <si>
    <t>matollar</t>
  </si>
  <si>
    <t>boscos clars d'acucifolis</t>
  </si>
  <si>
    <t>boscos clars de caducifolis planifolis</t>
  </si>
  <si>
    <t>boscos clars desclerofilles i laurifollis</t>
  </si>
  <si>
    <t>prats i herbassars</t>
  </si>
  <si>
    <t>bosc de ribera</t>
  </si>
  <si>
    <t>sol nu forestal</t>
  </si>
  <si>
    <t>zones cremades</t>
  </si>
  <si>
    <t>roquissars i congestes</t>
  </si>
  <si>
    <t>platges</t>
  </si>
  <si>
    <t>zones humides</t>
  </si>
  <si>
    <t>arees urbanitzades</t>
  </si>
  <si>
    <t>casc urba</t>
  </si>
  <si>
    <t>eixample</t>
  </si>
  <si>
    <t>zones urbanes laxes</t>
  </si>
  <si>
    <t>edificacions aillades en lespai rural</t>
  </si>
  <si>
    <t>arees residencials aillades</t>
  </si>
  <si>
    <t>zones verdes</t>
  </si>
  <si>
    <t>zones industrials comercials o de servies</t>
  </si>
  <si>
    <t>zones esportives i de lleure</t>
  </si>
  <si>
    <t>zones d'extraccio minera o abocadors</t>
  </si>
  <si>
    <t>zones en transformacio</t>
  </si>
  <si>
    <t>xarxa viaria</t>
  </si>
  <si>
    <t>sol nu urba</t>
  </si>
  <si>
    <t>zones aeroportuaries</t>
  </si>
  <si>
    <t>xarxa ferroviaria</t>
  </si>
  <si>
    <t>zones portuaries</t>
  </si>
  <si>
    <t>masses daigua</t>
  </si>
  <si>
    <t>embassaments</t>
  </si>
  <si>
    <t>llacs i llacunes</t>
  </si>
  <si>
    <t>cursos daigua</t>
  </si>
  <si>
    <t>basses</t>
  </si>
  <si>
    <t>canals artificials</t>
  </si>
  <si>
    <t>mar</t>
  </si>
  <si>
    <t>Osona</t>
  </si>
  <si>
    <t>2018 - 2009</t>
  </si>
  <si>
    <t>boscos densos d'acucifolis</t>
  </si>
  <si>
    <t>boscos densos d'esclerofilles i laurifollis</t>
  </si>
  <si>
    <t>boscos clars d'esclerofilles i laurifollis</t>
  </si>
  <si>
    <t>17,97</t>
  </si>
  <si>
    <t>9,34</t>
  </si>
  <si>
    <t>9,65</t>
  </si>
  <si>
    <t>11,63</t>
  </si>
  <si>
    <t>63,36</t>
  </si>
  <si>
    <t>49,97</t>
  </si>
  <si>
    <t>235,55</t>
  </si>
  <si>
    <t>63,45</t>
  </si>
  <si>
    <t>50,03</t>
  </si>
  <si>
    <t>126,81</t>
  </si>
  <si>
    <t>1,29</t>
  </si>
  <si>
    <t>471,43</t>
  </si>
  <si>
    <t>361,17</t>
  </si>
  <si>
    <t>9,13</t>
  </si>
  <si>
    <t>206,75</t>
  </si>
  <si>
    <t>94,03</t>
  </si>
  <si>
    <t>179,4</t>
  </si>
  <si>
    <t>84,99</t>
  </si>
  <si>
    <t>1.042,13</t>
  </si>
  <si>
    <t>78,85</t>
  </si>
  <si>
    <t>267,21</t>
  </si>
  <si>
    <t>279,45</t>
  </si>
  <si>
    <t>21,15</t>
  </si>
  <si>
    <t>1.321,58</t>
  </si>
  <si>
    <t>0,93</t>
  </si>
  <si>
    <t>338,87</t>
  </si>
  <si>
    <t>Brull, el</t>
  </si>
  <si>
    <t>11,25</t>
  </si>
  <si>
    <t>0,87</t>
  </si>
  <si>
    <t>18,49</t>
  </si>
  <si>
    <t>21,23</t>
  </si>
  <si>
    <t>16,01</t>
  </si>
  <si>
    <t>8,2</t>
  </si>
  <si>
    <t>86,56</t>
  </si>
  <si>
    <t>66,98</t>
  </si>
  <si>
    <t>314,75</t>
  </si>
  <si>
    <t>42,67</t>
  </si>
  <si>
    <t>33,02</t>
  </si>
  <si>
    <t>129,23</t>
  </si>
  <si>
    <t>469,92</t>
  </si>
  <si>
    <t>296,23</t>
  </si>
  <si>
    <t>169,28</t>
  </si>
  <si>
    <t>68,44</t>
  </si>
  <si>
    <t>90,9</t>
  </si>
  <si>
    <t>6,12</t>
  </si>
  <si>
    <t>646,71</t>
  </si>
  <si>
    <t>82,87</t>
  </si>
  <si>
    <t>258,27</t>
  </si>
  <si>
    <t>133,72</t>
  </si>
  <si>
    <t>17,13</t>
  </si>
  <si>
    <t>780,43</t>
  </si>
  <si>
    <t>0,85</t>
  </si>
  <si>
    <t>311,67</t>
  </si>
  <si>
    <t>286,3</t>
  </si>
  <si>
    <t>44,14</t>
  </si>
  <si>
    <t>655,93</t>
  </si>
  <si>
    <t>199,67</t>
  </si>
  <si>
    <t>274,14</t>
  </si>
  <si>
    <t>814,37</t>
  </si>
  <si>
    <t>2.626,18</t>
  </si>
  <si>
    <t>58,63</t>
  </si>
  <si>
    <t>345,78</t>
  </si>
  <si>
    <t>1.853,3</t>
  </si>
  <si>
    <t>41,37</t>
  </si>
  <si>
    <t>4.479,48</t>
  </si>
  <si>
    <t>1,62</t>
  </si>
  <si>
    <t>589,79</t>
  </si>
  <si>
    <t>298,65</t>
  </si>
  <si>
    <t>1,14</t>
  </si>
  <si>
    <t>100,5</t>
  </si>
  <si>
    <t>61,81</t>
  </si>
  <si>
    <t>88,38</t>
  </si>
  <si>
    <t>36,73</t>
  </si>
  <si>
    <t>618,3</t>
  </si>
  <si>
    <t>85,13</t>
  </si>
  <si>
    <t>272,5</t>
  </si>
  <si>
    <t>108,04</t>
  </si>
  <si>
    <t>14,87</t>
  </si>
  <si>
    <t>726,34</t>
  </si>
  <si>
    <t>0,88</t>
  </si>
  <si>
    <t>320,11</t>
  </si>
  <si>
    <t>184,25</t>
  </si>
  <si>
    <t>144,18</t>
  </si>
  <si>
    <t>109,54</t>
  </si>
  <si>
    <t>137,16</t>
  </si>
  <si>
    <t>101,46</t>
  </si>
  <si>
    <t>823,93</t>
  </si>
  <si>
    <t>58,05</t>
  </si>
  <si>
    <t>304,59</t>
  </si>
  <si>
    <t>595,47</t>
  </si>
  <si>
    <t>41,95</t>
  </si>
  <si>
    <t>1.419,4</t>
  </si>
  <si>
    <t>1,44</t>
  </si>
  <si>
    <t>524,73</t>
  </si>
  <si>
    <t>26,26</t>
  </si>
  <si>
    <t>8,4</t>
  </si>
  <si>
    <t>14,1</t>
  </si>
  <si>
    <t>11,02</t>
  </si>
  <si>
    <t>89,76</t>
  </si>
  <si>
    <t>68,61</t>
  </si>
  <si>
    <t>331,21</t>
  </si>
  <si>
    <t>41,06</t>
  </si>
  <si>
    <t>31,39</t>
  </si>
  <si>
    <t>130,82</t>
  </si>
  <si>
    <t>1,32</t>
  </si>
  <si>
    <t>482,72</t>
  </si>
  <si>
    <t>26,4</t>
  </si>
  <si>
    <t>1,2</t>
  </si>
  <si>
    <t>7,95</t>
  </si>
  <si>
    <t>21,44</t>
  </si>
  <si>
    <t>6,63</t>
  </si>
  <si>
    <t>11,21</t>
  </si>
  <si>
    <t>105,51</t>
  </si>
  <si>
    <t>87,65</t>
  </si>
  <si>
    <t>382,28</t>
  </si>
  <si>
    <t>14,86</t>
  </si>
  <si>
    <t>12,35</t>
  </si>
  <si>
    <t>120,37</t>
  </si>
  <si>
    <t>1,19</t>
  </si>
  <si>
    <t>436,12</t>
  </si>
  <si>
    <t>101,68</t>
  </si>
  <si>
    <t>1.882,57</t>
  </si>
  <si>
    <t>491,31</t>
  </si>
  <si>
    <t>961,87</t>
  </si>
  <si>
    <t>1.172,46</t>
  </si>
  <si>
    <t>7.261,33</t>
  </si>
  <si>
    <t>72,15</t>
  </si>
  <si>
    <t>349,04</t>
  </si>
  <si>
    <t>2.802,23</t>
  </si>
  <si>
    <t>10.063,56</t>
  </si>
  <si>
    <t>1,33</t>
  </si>
  <si>
    <t>483,73</t>
  </si>
  <si>
    <t>Masies de Roda, les</t>
  </si>
  <si>
    <t>73,46</t>
  </si>
  <si>
    <t>31,55</t>
  </si>
  <si>
    <t>27,66</t>
  </si>
  <si>
    <t>22,7</t>
  </si>
  <si>
    <t>257,14</t>
  </si>
  <si>
    <t>79,53</t>
  </si>
  <si>
    <t>365,25</t>
  </si>
  <si>
    <t>66,17</t>
  </si>
  <si>
    <t>20,47</t>
  </si>
  <si>
    <t>323,31</t>
  </si>
  <si>
    <t>1,26</t>
  </si>
  <si>
    <t>459,25</t>
  </si>
  <si>
    <t>Masies de Voltregà, les</t>
  </si>
  <si>
    <t>236,9</t>
  </si>
  <si>
    <t>9,38</t>
  </si>
  <si>
    <t>288,25</t>
  </si>
  <si>
    <t>108,56</t>
  </si>
  <si>
    <t>120,59</t>
  </si>
  <si>
    <t>119,09</t>
  </si>
  <si>
    <t>1.015,55</t>
  </si>
  <si>
    <t>65,6</t>
  </si>
  <si>
    <t>319,56</t>
  </si>
  <si>
    <t>532,43</t>
  </si>
  <si>
    <t>34,4</t>
  </si>
  <si>
    <t>1.547,98</t>
  </si>
  <si>
    <t>487,09</t>
  </si>
  <si>
    <t>56,54</t>
  </si>
  <si>
    <t>2,62</t>
  </si>
  <si>
    <t>32,81</t>
  </si>
  <si>
    <t>21,45</t>
  </si>
  <si>
    <t>28,03</t>
  </si>
  <si>
    <t>24,6</t>
  </si>
  <si>
    <t>207,82</t>
  </si>
  <si>
    <t>78,45</t>
  </si>
  <si>
    <t>317,28</t>
  </si>
  <si>
    <t>57,1</t>
  </si>
  <si>
    <t>264,92</t>
  </si>
  <si>
    <t>1,11</t>
  </si>
  <si>
    <t>404,46</t>
  </si>
  <si>
    <t>63,75</t>
  </si>
  <si>
    <t>69,08</t>
  </si>
  <si>
    <t>28,32</t>
  </si>
  <si>
    <t>37,09</t>
  </si>
  <si>
    <t>57,73</t>
  </si>
  <si>
    <t>267,88</t>
  </si>
  <si>
    <t>56,04</t>
  </si>
  <si>
    <t>255,61</t>
  </si>
  <si>
    <t>210,15</t>
  </si>
  <si>
    <t>43,96</t>
  </si>
  <si>
    <t>478,03</t>
  </si>
  <si>
    <t>1,25</t>
  </si>
  <si>
    <t>456,14</t>
  </si>
  <si>
    <t>153,73</t>
  </si>
  <si>
    <t>88,42</t>
  </si>
  <si>
    <t>45,05</t>
  </si>
  <si>
    <t>47,49</t>
  </si>
  <si>
    <t>14,01</t>
  </si>
  <si>
    <t>373,83</t>
  </si>
  <si>
    <t>75,79</t>
  </si>
  <si>
    <t>314,14</t>
  </si>
  <si>
    <t>119,4</t>
  </si>
  <si>
    <t>24,21</t>
  </si>
  <si>
    <t>493,23</t>
  </si>
  <si>
    <t>414,47</t>
  </si>
  <si>
    <t>29,39</t>
  </si>
  <si>
    <t>16,93</t>
  </si>
  <si>
    <t>4,64</t>
  </si>
  <si>
    <t>97,84</t>
  </si>
  <si>
    <t>52,21</t>
  </si>
  <si>
    <t>288,62</t>
  </si>
  <si>
    <t>89,57</t>
  </si>
  <si>
    <t>47,79</t>
  </si>
  <si>
    <t>187,41</t>
  </si>
  <si>
    <t>1,51</t>
  </si>
  <si>
    <t>552,84</t>
  </si>
  <si>
    <t>41,2</t>
  </si>
  <si>
    <t>41,33</t>
  </si>
  <si>
    <t>15,21</t>
  </si>
  <si>
    <t>22,18</t>
  </si>
  <si>
    <t>14,54</t>
  </si>
  <si>
    <t>144,29</t>
  </si>
  <si>
    <t>63,66</t>
  </si>
  <si>
    <t>263,78</t>
  </si>
  <si>
    <t>82,38</t>
  </si>
  <si>
    <t>36,34</t>
  </si>
  <si>
    <t>226,67</t>
  </si>
  <si>
    <t>414,38</t>
  </si>
  <si>
    <t>33,32</t>
  </si>
  <si>
    <t>14,41</t>
  </si>
  <si>
    <t>17,89</t>
  </si>
  <si>
    <t>23,62</t>
  </si>
  <si>
    <t>111,26</t>
  </si>
  <si>
    <t>43,55</t>
  </si>
  <si>
    <t>270,04</t>
  </si>
  <si>
    <t>144,22</t>
  </si>
  <si>
    <t>56,45</t>
  </si>
  <si>
    <t>255,48</t>
  </si>
  <si>
    <t>1,7</t>
  </si>
  <si>
    <t>620,09</t>
  </si>
  <si>
    <t>315,56</t>
  </si>
  <si>
    <t>4,26</t>
  </si>
  <si>
    <t>245,78</t>
  </si>
  <si>
    <t>87,95</t>
  </si>
  <si>
    <t>97,19</t>
  </si>
  <si>
    <t>118,98</t>
  </si>
  <si>
    <t>974,88</t>
  </si>
  <si>
    <t>82,71</t>
  </si>
  <si>
    <t>370,11</t>
  </si>
  <si>
    <t>203,8</t>
  </si>
  <si>
    <t>1.178,68</t>
  </si>
  <si>
    <t>1,23</t>
  </si>
  <si>
    <t>447,49</t>
  </si>
  <si>
    <t>639,51</t>
  </si>
  <si>
    <t>8,38</t>
  </si>
  <si>
    <t>418,41</t>
  </si>
  <si>
    <t>162,26</t>
  </si>
  <si>
    <t>183,4</t>
  </si>
  <si>
    <t>120,89</t>
  </si>
  <si>
    <t>1.682,78</t>
  </si>
  <si>
    <t>82,42</t>
  </si>
  <si>
    <t>260,94</t>
  </si>
  <si>
    <t>358,85</t>
  </si>
  <si>
    <t>17,58</t>
  </si>
  <si>
    <t>2.041,63</t>
  </si>
  <si>
    <t>316,58</t>
  </si>
  <si>
    <t>9,47</t>
  </si>
  <si>
    <t>13,67</t>
  </si>
  <si>
    <t>8,61</t>
  </si>
  <si>
    <t>7,35</t>
  </si>
  <si>
    <t>6,11</t>
  </si>
  <si>
    <t>143,46</t>
  </si>
  <si>
    <t>80,49</t>
  </si>
  <si>
    <t>1.559,34</t>
  </si>
  <si>
    <t>34,78</t>
  </si>
  <si>
    <t>19,51</t>
  </si>
  <si>
    <t>178,24</t>
  </si>
  <si>
    <t>5,31</t>
  </si>
  <si>
    <t>1.937,4</t>
  </si>
  <si>
    <t>53,79</t>
  </si>
  <si>
    <t>23,56</t>
  </si>
  <si>
    <t>28,88</t>
  </si>
  <si>
    <t>178,3</t>
  </si>
  <si>
    <t>48,43</t>
  </si>
  <si>
    <t>195,29</t>
  </si>
  <si>
    <t>189,82</t>
  </si>
  <si>
    <t>51,57</t>
  </si>
  <si>
    <t>368,12</t>
  </si>
  <si>
    <t>1,1</t>
  </si>
  <si>
    <t>403,2</t>
  </si>
  <si>
    <t>42,77</t>
  </si>
  <si>
    <t>40,63</t>
  </si>
  <si>
    <t>21,81</t>
  </si>
  <si>
    <t>353,67</t>
  </si>
  <si>
    <t>65,91</t>
  </si>
  <si>
    <t>617,23</t>
  </si>
  <si>
    <t>182,94</t>
  </si>
  <si>
    <t>34,09</t>
  </si>
  <si>
    <t>536,61</t>
  </si>
  <si>
    <t>2,57</t>
  </si>
  <si>
    <t>936,49</t>
  </si>
  <si>
    <t>239,46</t>
  </si>
  <si>
    <t>4,82</t>
  </si>
  <si>
    <t>317,87</t>
  </si>
  <si>
    <t>60,82</t>
  </si>
  <si>
    <t>129,72</t>
  </si>
  <si>
    <t>79,93</t>
  </si>
  <si>
    <t>909,48</t>
  </si>
  <si>
    <t>59,93</t>
  </si>
  <si>
    <t>256,41</t>
  </si>
  <si>
    <t>608,13</t>
  </si>
  <si>
    <t>40,07</t>
  </si>
  <si>
    <t>1.517,61</t>
  </si>
  <si>
    <t>1,17</t>
  </si>
  <si>
    <t>427,86</t>
  </si>
  <si>
    <t>486,28</t>
  </si>
  <si>
    <t>0,01</t>
  </si>
  <si>
    <t>323,52</t>
  </si>
  <si>
    <t>116,37</t>
  </si>
  <si>
    <t>140,91</t>
  </si>
  <si>
    <t>77,7</t>
  </si>
  <si>
    <t>1.175,84</t>
  </si>
  <si>
    <t>90,47</t>
  </si>
  <si>
    <t>373,05</t>
  </si>
  <si>
    <t>123,84</t>
  </si>
  <si>
    <t>9,53</t>
  </si>
  <si>
    <t>1.299,68</t>
  </si>
  <si>
    <t>1,13</t>
  </si>
  <si>
    <t>412,34</t>
  </si>
  <si>
    <t>129,54</t>
  </si>
  <si>
    <t>7,72</t>
  </si>
  <si>
    <t>69,92</t>
  </si>
  <si>
    <t>35,76</t>
  </si>
  <si>
    <t>63,33</t>
  </si>
  <si>
    <t>33,71</t>
  </si>
  <si>
    <t>382,32</t>
  </si>
  <si>
    <t>78,23</t>
  </si>
  <si>
    <t>322,36</t>
  </si>
  <si>
    <t>106,42</t>
  </si>
  <si>
    <t>21,77</t>
  </si>
  <si>
    <t>488,74</t>
  </si>
  <si>
    <t>412,09</t>
  </si>
  <si>
    <t>4,21</t>
  </si>
  <si>
    <t>6,04</t>
  </si>
  <si>
    <t>6,58</t>
  </si>
  <si>
    <t>41,54</t>
  </si>
  <si>
    <t>58,29</t>
  </si>
  <si>
    <t>388,26</t>
  </si>
  <si>
    <t>29,73</t>
  </si>
  <si>
    <t>41,71</t>
  </si>
  <si>
    <t>71,27</t>
  </si>
  <si>
    <t>1,82</t>
  </si>
  <si>
    <t>666,1</t>
  </si>
  <si>
    <t>156,29</t>
  </si>
  <si>
    <t>257,89</t>
  </si>
  <si>
    <t>64,84</t>
  </si>
  <si>
    <t>102,52</t>
  </si>
  <si>
    <t>30,58</t>
  </si>
  <si>
    <t>632,87</t>
  </si>
  <si>
    <t>63,98</t>
  </si>
  <si>
    <t>254,37</t>
  </si>
  <si>
    <t>356,22</t>
  </si>
  <si>
    <t>36,02</t>
  </si>
  <si>
    <t>989,09</t>
  </si>
  <si>
    <t>1,09</t>
  </si>
  <si>
    <t>397,54</t>
  </si>
  <si>
    <t>153,46</t>
  </si>
  <si>
    <t>0,36</t>
  </si>
  <si>
    <t>226,44</t>
  </si>
  <si>
    <t>58,76</t>
  </si>
  <si>
    <t>31,61</t>
  </si>
  <si>
    <t>588,23</t>
  </si>
  <si>
    <t>55,83</t>
  </si>
  <si>
    <t>274,23</t>
  </si>
  <si>
    <t>465,46</t>
  </si>
  <si>
    <t>44,17</t>
  </si>
  <si>
    <t>1.053,69</t>
  </si>
  <si>
    <t>1,35</t>
  </si>
  <si>
    <t>491,23</t>
  </si>
  <si>
    <t>4,49</t>
  </si>
  <si>
    <t>5,24</t>
  </si>
  <si>
    <t>26,57</t>
  </si>
  <si>
    <t>25,98</t>
  </si>
  <si>
    <t>349,63</t>
  </si>
  <si>
    <t>75,69</t>
  </si>
  <si>
    <t>74,02</t>
  </si>
  <si>
    <t>102,26</t>
  </si>
  <si>
    <t>3,69</t>
  </si>
  <si>
    <t>1.345,55</t>
  </si>
  <si>
    <t>0,02</t>
  </si>
  <si>
    <t>26,92</t>
  </si>
  <si>
    <t>7,71</t>
  </si>
  <si>
    <t>5,02</t>
  </si>
  <si>
    <t>65,31</t>
  </si>
  <si>
    <t>403,09</t>
  </si>
  <si>
    <t>38,32</t>
  </si>
  <si>
    <t>34,69</t>
  </si>
  <si>
    <t>110,48</t>
  </si>
  <si>
    <t>1,69</t>
  </si>
  <si>
    <t>617,19</t>
  </si>
  <si>
    <t>238,35</t>
  </si>
  <si>
    <t>212,23</t>
  </si>
  <si>
    <t>69,64</t>
  </si>
  <si>
    <t>72,3</t>
  </si>
  <si>
    <t>0,25</t>
  </si>
  <si>
    <t>603,16</t>
  </si>
  <si>
    <t>74,05</t>
  </si>
  <si>
    <t>211,33</t>
  </si>
  <si>
    <t>25,95</t>
  </si>
  <si>
    <t>814,49</t>
  </si>
  <si>
    <t>0,99</t>
  </si>
  <si>
    <t>360,56</t>
  </si>
  <si>
    <t>133,51</t>
  </si>
  <si>
    <t>0,98</t>
  </si>
  <si>
    <t>53,8</t>
  </si>
  <si>
    <t>33,9</t>
  </si>
  <si>
    <t>47,18</t>
  </si>
  <si>
    <t>22,39</t>
  </si>
  <si>
    <t>310,38</t>
  </si>
  <si>
    <t>78,51</t>
  </si>
  <si>
    <t>220,29</t>
  </si>
  <si>
    <t>84,97</t>
  </si>
  <si>
    <t>21,49</t>
  </si>
  <si>
    <t>395,35</t>
  </si>
  <si>
    <t>0,77</t>
  </si>
  <si>
    <t>280,59</t>
  </si>
  <si>
    <t>10,56</t>
  </si>
  <si>
    <t>0,05</t>
  </si>
  <si>
    <t>9,83</t>
  </si>
  <si>
    <t>5,53</t>
  </si>
  <si>
    <t>38,4</t>
  </si>
  <si>
    <t>67,93</t>
  </si>
  <si>
    <t>238,54</t>
  </si>
  <si>
    <t>18,13</t>
  </si>
  <si>
    <t>32,07</t>
  </si>
  <si>
    <t>0,96</t>
  </si>
  <si>
    <t>351,15</t>
  </si>
  <si>
    <t>Esquirol, l'</t>
  </si>
  <si>
    <t>258,23</t>
  </si>
  <si>
    <t>2,72</t>
  </si>
  <si>
    <t>306,21</t>
  </si>
  <si>
    <t>85,51</t>
  </si>
  <si>
    <t>73,22</t>
  </si>
  <si>
    <t>39,49</t>
  </si>
  <si>
    <t>819,22</t>
  </si>
  <si>
    <t>79,54</t>
  </si>
  <si>
    <t>372,71</t>
  </si>
  <si>
    <t>210,78</t>
  </si>
  <si>
    <t>20,46</t>
  </si>
  <si>
    <t>1,28</t>
  </si>
  <si>
    <t>468,61</t>
  </si>
  <si>
    <t>222,39</t>
  </si>
  <si>
    <t>2,47</t>
  </si>
  <si>
    <t>201,22</t>
  </si>
  <si>
    <t>66,64</t>
  </si>
  <si>
    <t>71,81</t>
  </si>
  <si>
    <t>53,52</t>
  </si>
  <si>
    <t>680,93</t>
  </si>
  <si>
    <t>327,84</t>
  </si>
  <si>
    <t>119,1</t>
  </si>
  <si>
    <t>14,89</t>
  </si>
  <si>
    <t>800,03</t>
  </si>
  <si>
    <t>1,06</t>
  </si>
  <si>
    <t>385,19</t>
  </si>
  <si>
    <t>642,62</t>
  </si>
  <si>
    <t>16,88</t>
  </si>
  <si>
    <t>210,71</t>
  </si>
  <si>
    <t>146,93</t>
  </si>
  <si>
    <t>180,86</t>
  </si>
  <si>
    <t>173,39</t>
  </si>
  <si>
    <t>1.545,69</t>
  </si>
  <si>
    <t>87,44</t>
  </si>
  <si>
    <t>418,21</t>
  </si>
  <si>
    <t>221,98</t>
  </si>
  <si>
    <t>12,56</t>
  </si>
  <si>
    <t>1.767,67</t>
  </si>
  <si>
    <t>1,31</t>
  </si>
  <si>
    <t>478,27</t>
  </si>
  <si>
    <t>6,28</t>
  </si>
  <si>
    <t>3,37</t>
  </si>
  <si>
    <t>5,7</t>
  </si>
  <si>
    <t>44,6</t>
  </si>
  <si>
    <t>362,55</t>
  </si>
  <si>
    <t>35,13</t>
  </si>
  <si>
    <t>55,4</t>
  </si>
  <si>
    <t>63,41</t>
  </si>
  <si>
    <t>2,23</t>
  </si>
  <si>
    <t>812,94</t>
  </si>
  <si>
    <t>12,31</t>
  </si>
  <si>
    <t>15,61</t>
  </si>
  <si>
    <t>6,82</t>
  </si>
  <si>
    <t>22,52</t>
  </si>
  <si>
    <t>69,17</t>
  </si>
  <si>
    <t>53,67</t>
  </si>
  <si>
    <t>327,83</t>
  </si>
  <si>
    <t>59,71</t>
  </si>
  <si>
    <t>46,33</t>
  </si>
  <si>
    <t>128,88</t>
  </si>
  <si>
    <t>1,67</t>
  </si>
  <si>
    <t>610,82</t>
  </si>
  <si>
    <t>70,86</t>
  </si>
  <si>
    <t>38,79</t>
  </si>
  <si>
    <t>15,2</t>
  </si>
  <si>
    <t>20,83</t>
  </si>
  <si>
    <t>16,36</t>
  </si>
  <si>
    <t>165,36</t>
  </si>
  <si>
    <t>86,53</t>
  </si>
  <si>
    <t>502,61</t>
  </si>
  <si>
    <t>25,74</t>
  </si>
  <si>
    <t>13,47</t>
  </si>
  <si>
    <t>191,1</t>
  </si>
  <si>
    <t>580,84</t>
  </si>
  <si>
    <t>1.037,18</t>
  </si>
  <si>
    <t>40,26</t>
  </si>
  <si>
    <t>375,47</t>
  </si>
  <si>
    <t>239,96</t>
  </si>
  <si>
    <t>339,52</t>
  </si>
  <si>
    <t>370,68</t>
  </si>
  <si>
    <t>2.686,62</t>
  </si>
  <si>
    <t>85,91</t>
  </si>
  <si>
    <t>401,77</t>
  </si>
  <si>
    <t>440,74</t>
  </si>
  <si>
    <t>14,09</t>
  </si>
  <si>
    <t>3.127,36</t>
  </si>
  <si>
    <t>467,68</t>
  </si>
  <si>
    <t>10,74</t>
  </si>
  <si>
    <t>10,65</t>
  </si>
  <si>
    <t>5,76</t>
  </si>
  <si>
    <t>6,34</t>
  </si>
  <si>
    <t>40,67</t>
  </si>
  <si>
    <t>56,6</t>
  </si>
  <si>
    <t>359,9</t>
  </si>
  <si>
    <t>31,18</t>
  </si>
  <si>
    <t>43,4</t>
  </si>
  <si>
    <t>71,85</t>
  </si>
  <si>
    <t>1,74</t>
  </si>
  <si>
    <t>635,83</t>
  </si>
  <si>
    <t>1.196,2</t>
  </si>
  <si>
    <t>535,5</t>
  </si>
  <si>
    <t>231,2</t>
  </si>
  <si>
    <t>432,63</t>
  </si>
  <si>
    <t>438,3</t>
  </si>
  <si>
    <t>3.301,5</t>
  </si>
  <si>
    <t>83,25</t>
  </si>
  <si>
    <t>394,54</t>
  </si>
  <si>
    <t>664,03</t>
  </si>
  <si>
    <t>16,75</t>
  </si>
  <si>
    <t>3.965,53</t>
  </si>
  <si>
    <t>1,3</t>
  </si>
  <si>
    <t>473,89</t>
  </si>
  <si>
    <t>968,8</t>
  </si>
  <si>
    <t>12,82</t>
  </si>
  <si>
    <t>1.409,78</t>
  </si>
  <si>
    <t>336,41</t>
  </si>
  <si>
    <t>637,07</t>
  </si>
  <si>
    <t>589,64</t>
  </si>
  <si>
    <t>4.301,62</t>
  </si>
  <si>
    <t>63,25</t>
  </si>
  <si>
    <t>295,58</t>
  </si>
  <si>
    <t>2.498,87</t>
  </si>
  <si>
    <t>36,75</t>
  </si>
  <si>
    <t>6.800,49</t>
  </si>
  <si>
    <t>467,29</t>
  </si>
  <si>
    <t>3.657,71</t>
  </si>
  <si>
    <t>145,37</t>
  </si>
  <si>
    <t>4.078,65</t>
  </si>
  <si>
    <t>1.112,33</t>
  </si>
  <si>
    <t>2.113,03</t>
  </si>
  <si>
    <t>1.186,85</t>
  </si>
  <si>
    <t>13.361,17</t>
  </si>
  <si>
    <t>60,62</t>
  </si>
  <si>
    <t>282,36</t>
  </si>
  <si>
    <t>8.680,18</t>
  </si>
  <si>
    <t>39,38</t>
  </si>
  <si>
    <t>22.041,35</t>
  </si>
  <si>
    <t>465,8</t>
  </si>
  <si>
    <t>33,74</t>
  </si>
  <si>
    <t>20,31</t>
  </si>
  <si>
    <t>18,11</t>
  </si>
  <si>
    <t>103,5</t>
  </si>
  <si>
    <t>44,26</t>
  </si>
  <si>
    <t>329,62</t>
  </si>
  <si>
    <t>130,32</t>
  </si>
  <si>
    <t>55,74</t>
  </si>
  <si>
    <t>233,82</t>
  </si>
  <si>
    <t>2,04</t>
  </si>
  <si>
    <t>744,65</t>
  </si>
  <si>
    <t>27,63</t>
  </si>
  <si>
    <t>49,85</t>
  </si>
  <si>
    <t>17,38</t>
  </si>
  <si>
    <t>26,77</t>
  </si>
  <si>
    <t>6,88</t>
  </si>
  <si>
    <t>129,96</t>
  </si>
  <si>
    <t>66,31</t>
  </si>
  <si>
    <t>439,06</t>
  </si>
  <si>
    <t>66,02</t>
  </si>
  <si>
    <t>33,69</t>
  </si>
  <si>
    <t>195,98</t>
  </si>
  <si>
    <t>1,81</t>
  </si>
  <si>
    <t>662,1</t>
  </si>
  <si>
    <t>28,5</t>
  </si>
  <si>
    <t>15,74</t>
  </si>
  <si>
    <t>8,45</t>
  </si>
  <si>
    <t>7,08</t>
  </si>
  <si>
    <t>73,19</t>
  </si>
  <si>
    <t>74,23</t>
  </si>
  <si>
    <t>306,24</t>
  </si>
  <si>
    <t>25,41</t>
  </si>
  <si>
    <t>25,77</t>
  </si>
  <si>
    <t>98,6</t>
  </si>
  <si>
    <t>412,55</t>
  </si>
  <si>
    <t>29,43</t>
  </si>
  <si>
    <t>18,63</t>
  </si>
  <si>
    <t>10,96</t>
  </si>
  <si>
    <t>10,01</t>
  </si>
  <si>
    <t>6,4</t>
  </si>
  <si>
    <t>67,5</t>
  </si>
  <si>
    <t>417,74</t>
  </si>
  <si>
    <t>37,4</t>
  </si>
  <si>
    <t>32,5</t>
  </si>
  <si>
    <t>115,1</t>
  </si>
  <si>
    <t>618,83</t>
  </si>
  <si>
    <t>213,22</t>
  </si>
  <si>
    <t>90,24</t>
  </si>
  <si>
    <t>71,86</t>
  </si>
  <si>
    <t>79,44</t>
  </si>
  <si>
    <t>63,02</t>
  </si>
  <si>
    <t>534,74</t>
  </si>
  <si>
    <t>74,21</t>
  </si>
  <si>
    <t>485,24</t>
  </si>
  <si>
    <t>185,87</t>
  </si>
  <si>
    <t>25,79</t>
  </si>
  <si>
    <t>720,61</t>
  </si>
  <si>
    <t>1,79</t>
  </si>
  <si>
    <t>653,91</t>
  </si>
  <si>
    <t>Any</t>
  </si>
  <si>
    <t>Codi municipi</t>
  </si>
  <si>
    <t>Municipi</t>
  </si>
  <si>
    <t>Comarca</t>
  </si>
  <si>
    <t>Autocompostatge</t>
  </si>
  <si>
    <t>Matèria orgànica</t>
  </si>
  <si>
    <t>Poda i jardineria</t>
  </si>
  <si>
    <t>Paper i cartró</t>
  </si>
  <si>
    <t>Vidre</t>
  </si>
  <si>
    <t>Envasos lleugers</t>
  </si>
  <si>
    <t>Residus voluminosos + fusta</t>
  </si>
  <si>
    <t>RAEE</t>
  </si>
  <si>
    <t>Ferralla</t>
  </si>
  <si>
    <t>Olis vegetals</t>
  </si>
  <si>
    <t>Tèxtil</t>
  </si>
  <si>
    <t>Runes</t>
  </si>
  <si>
    <t>Residus en Petites Quantitats (RPQ)</t>
  </si>
  <si>
    <t>Piles</t>
  </si>
  <si>
    <t>Medicaments</t>
  </si>
  <si>
    <t>Altres recollides selectives</t>
  </si>
  <si>
    <t>Total Recollida Selectiva</t>
  </si>
  <si>
    <t>R.S. / R.M. % total</t>
  </si>
  <si>
    <t>Kg/hab/any recollida selectiva</t>
  </si>
  <si>
    <t>Resta a Dipòsit</t>
  </si>
  <si>
    <t>Resta a Incineració</t>
  </si>
  <si>
    <t>Resta a Tractament Mecànic Biològic</t>
  </si>
  <si>
    <t>Resta (sense desglossar)</t>
  </si>
  <si>
    <t>Suma Fracció Resta</t>
  </si>
  <si>
    <t>F.R. / R.M. %</t>
  </si>
  <si>
    <t>Generació Residus Municipal Totals</t>
  </si>
  <si>
    <t>Kg / hab / dia</t>
  </si>
  <si>
    <t>Kg / hab /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</si>
</sst>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n">
        <color rgb="FFEEEEEE"/>
      </bottom>
      <diagonal/>
    </border>
    <border>
      <left style="medium">
        <color rgb="FFDDDDDD"/>
      </left>
      <right style="thin">
        <color rgb="FFEEEEEE"/>
      </right>
      <top style="medium">
        <color rgb="FFDDDDDD"/>
      </top>
      <bottom style="thin">
        <color rgb="FFEEEEEE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/>
    <xf numFmtId="0" fontId="4" fillId="2" borderId="2" xfId="1" applyFont="1" applyFill="1" applyBorder="1" applyAlignment="1"/>
    <xf numFmtId="0" fontId="4" fillId="3" borderId="2" xfId="1" applyFont="1" applyFill="1" applyBorder="1" applyAlignment="1"/>
    <xf numFmtId="0" fontId="4" fillId="2" borderId="0" xfId="1" applyFont="1" applyFill="1" applyBorder="1" applyAlignment="1"/>
    <xf numFmtId="2" fontId="2" fillId="0" borderId="0" xfId="0" applyNumberFormat="1" applyFont="1" applyAlignment="1">
      <alignment wrapText="1"/>
    </xf>
    <xf numFmtId="0" fontId="2" fillId="3" borderId="0" xfId="0" applyFont="1" applyFill="1" applyAlignment="1">
      <alignment wrapText="1"/>
    </xf>
    <xf numFmtId="4" fontId="2" fillId="0" borderId="0" xfId="0" applyNumberFormat="1" applyFont="1" applyFill="1" applyBorder="1" applyAlignment="1" applyProtection="1">
      <alignment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10" fontId="0" fillId="0" borderId="0" xfId="2" applyNumberFormat="1" applyFont="1" applyFill="1"/>
    <xf numFmtId="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3">
    <cellStyle name="Normal" xfId="0" builtinId="0"/>
    <cellStyle name="Normal 2" xfId="1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61"/>
  <sheetViews>
    <sheetView tabSelected="1" workbookViewId="0">
      <pane xSplit="1" topLeftCell="B1" activePane="topRight" state="frozen"/>
      <selection pane="topRight" activeCell="F13" sqref="F13"/>
    </sheetView>
  </sheetViews>
  <sheetFormatPr defaultRowHeight="15" x14ac:dyDescent="0.25"/>
  <cols>
    <col min="1" max="1" width="26.5703125" style="1" customWidth="1"/>
    <col min="2" max="16384" width="9.140625" style="1"/>
  </cols>
  <sheetData>
    <row r="1" spans="1:236" x14ac:dyDescent="0.25">
      <c r="A1" t="s">
        <v>0</v>
      </c>
      <c r="B1"/>
      <c r="C1"/>
      <c r="D1"/>
      <c r="E1" t="s">
        <v>11</v>
      </c>
      <c r="F1" t="s">
        <v>11</v>
      </c>
      <c r="G1" t="s">
        <v>11</v>
      </c>
      <c r="H1" t="s">
        <v>11</v>
      </c>
      <c r="I1" t="s">
        <v>11</v>
      </c>
      <c r="J1" t="s">
        <v>11</v>
      </c>
      <c r="K1" t="s">
        <v>30</v>
      </c>
      <c r="L1" t="s">
        <v>30</v>
      </c>
      <c r="M1" t="s">
        <v>30</v>
      </c>
      <c r="N1" t="s">
        <v>30</v>
      </c>
      <c r="O1" t="s">
        <v>30</v>
      </c>
      <c r="P1" t="s">
        <v>30</v>
      </c>
      <c r="Q1" t="s">
        <v>30</v>
      </c>
      <c r="R1" t="s">
        <v>30</v>
      </c>
      <c r="S1" t="s">
        <v>30</v>
      </c>
      <c r="T1" t="s">
        <v>30</v>
      </c>
      <c r="U1" t="s">
        <v>30</v>
      </c>
      <c r="V1" t="s">
        <v>30</v>
      </c>
      <c r="W1" t="s">
        <v>30</v>
      </c>
      <c r="X1" t="s">
        <v>30</v>
      </c>
      <c r="Y1" t="s">
        <v>30</v>
      </c>
      <c r="Z1" t="s">
        <v>30</v>
      </c>
      <c r="AA1" t="s">
        <v>30</v>
      </c>
      <c r="AB1" t="s">
        <v>30</v>
      </c>
      <c r="AC1" t="s">
        <v>30</v>
      </c>
      <c r="AD1" t="s">
        <v>30</v>
      </c>
      <c r="AE1" t="s">
        <v>30</v>
      </c>
      <c r="AF1" t="s">
        <v>30</v>
      </c>
      <c r="AG1" t="s">
        <v>30</v>
      </c>
      <c r="AH1" t="s">
        <v>30</v>
      </c>
      <c r="AI1" t="s">
        <v>30</v>
      </c>
      <c r="AJ1" t="s">
        <v>30</v>
      </c>
      <c r="AK1" t="s">
        <v>30</v>
      </c>
      <c r="AL1" t="s">
        <v>30</v>
      </c>
      <c r="AM1" t="s">
        <v>30</v>
      </c>
      <c r="AN1" t="s">
        <v>30</v>
      </c>
      <c r="AO1" t="s">
        <v>30</v>
      </c>
      <c r="AP1" t="s">
        <v>30</v>
      </c>
      <c r="AQ1" t="s">
        <v>30</v>
      </c>
      <c r="AR1" t="s">
        <v>30</v>
      </c>
      <c r="AS1" t="s">
        <v>30</v>
      </c>
      <c r="AT1" t="s">
        <v>30</v>
      </c>
      <c r="AU1" t="s">
        <v>30</v>
      </c>
      <c r="AV1" t="s">
        <v>30</v>
      </c>
      <c r="AW1" t="s">
        <v>30</v>
      </c>
      <c r="AX1" t="s">
        <v>30</v>
      </c>
      <c r="AY1" t="s">
        <v>30</v>
      </c>
      <c r="AZ1" t="s">
        <v>30</v>
      </c>
      <c r="BA1" t="s">
        <v>30</v>
      </c>
      <c r="BB1" t="s">
        <v>30</v>
      </c>
      <c r="BC1" t="s">
        <v>30</v>
      </c>
      <c r="BD1" t="s">
        <v>30</v>
      </c>
      <c r="BE1" t="s">
        <v>30</v>
      </c>
      <c r="BF1" t="s">
        <v>30</v>
      </c>
      <c r="BG1" t="s">
        <v>30</v>
      </c>
      <c r="BH1" t="s">
        <v>30</v>
      </c>
      <c r="BI1" t="s">
        <v>30</v>
      </c>
      <c r="BJ1" t="s">
        <v>30</v>
      </c>
      <c r="BK1" t="s">
        <v>30</v>
      </c>
      <c r="BL1" t="s">
        <v>30</v>
      </c>
      <c r="BM1" t="s">
        <v>30</v>
      </c>
      <c r="BN1" t="s">
        <v>30</v>
      </c>
      <c r="BO1" t="s">
        <v>30</v>
      </c>
      <c r="BP1" t="s">
        <v>30</v>
      </c>
      <c r="BQ1" t="s">
        <v>30</v>
      </c>
      <c r="BR1" t="s">
        <v>30</v>
      </c>
      <c r="BS1" t="s">
        <v>30</v>
      </c>
      <c r="BT1" t="s">
        <v>30</v>
      </c>
      <c r="BU1" t="s">
        <v>30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E1" t="s">
        <v>30</v>
      </c>
      <c r="CF1" t="s">
        <v>30</v>
      </c>
      <c r="CG1" t="s">
        <v>30</v>
      </c>
      <c r="CH1" t="s">
        <v>30</v>
      </c>
      <c r="CI1" t="s">
        <v>30</v>
      </c>
      <c r="CJ1" t="s">
        <v>214</v>
      </c>
      <c r="CK1" t="s">
        <v>214</v>
      </c>
      <c r="CL1" t="s">
        <v>214</v>
      </c>
      <c r="CM1" t="s">
        <v>214</v>
      </c>
      <c r="CN1" t="s">
        <v>214</v>
      </c>
      <c r="CO1" t="s">
        <v>214</v>
      </c>
      <c r="CP1" t="s">
        <v>214</v>
      </c>
      <c r="CQ1" t="s">
        <v>214</v>
      </c>
      <c r="CR1" t="s">
        <v>214</v>
      </c>
      <c r="CS1" t="s">
        <v>214</v>
      </c>
      <c r="CT1" t="s">
        <v>214</v>
      </c>
      <c r="CU1" t="s">
        <v>214</v>
      </c>
      <c r="CV1" t="s">
        <v>214</v>
      </c>
      <c r="CW1" t="s">
        <v>214</v>
      </c>
      <c r="CX1" t="s">
        <v>214</v>
      </c>
      <c r="CY1" t="s">
        <v>214</v>
      </c>
      <c r="CZ1" t="s">
        <v>214</v>
      </c>
      <c r="DA1" t="s">
        <v>255</v>
      </c>
      <c r="DB1" t="s">
        <v>255</v>
      </c>
      <c r="DC1" t="s">
        <v>255</v>
      </c>
      <c r="DD1" t="s">
        <v>255</v>
      </c>
      <c r="DE1" t="s">
        <v>268</v>
      </c>
      <c r="DF1" t="s">
        <v>268</v>
      </c>
      <c r="DG1" t="s">
        <v>268</v>
      </c>
      <c r="DH1" t="s">
        <v>268</v>
      </c>
      <c r="DI1" t="s">
        <v>268</v>
      </c>
      <c r="DJ1" t="s">
        <v>268</v>
      </c>
      <c r="DK1" t="s">
        <v>268</v>
      </c>
      <c r="DL1" t="s">
        <v>268</v>
      </c>
      <c r="DM1" t="s">
        <v>289</v>
      </c>
      <c r="DN1" t="s">
        <v>289</v>
      </c>
      <c r="DO1" t="s">
        <v>289</v>
      </c>
      <c r="DP1" t="s">
        <v>289</v>
      </c>
      <c r="DQ1" t="s">
        <v>289</v>
      </c>
      <c r="DR1" t="s">
        <v>289</v>
      </c>
      <c r="DS1" t="s">
        <v>289</v>
      </c>
      <c r="DT1" t="s">
        <v>289</v>
      </c>
      <c r="DU1" t="s">
        <v>289</v>
      </c>
      <c r="DV1" t="s">
        <v>289</v>
      </c>
      <c r="DW1" t="s">
        <v>289</v>
      </c>
      <c r="DX1" t="s">
        <v>289</v>
      </c>
      <c r="DY1" t="s">
        <v>289</v>
      </c>
      <c r="DZ1" t="s">
        <v>289</v>
      </c>
      <c r="EA1" t="s">
        <v>289</v>
      </c>
      <c r="EB1" t="s">
        <v>289</v>
      </c>
      <c r="EC1" t="s">
        <v>289</v>
      </c>
      <c r="ED1" t="s">
        <v>289</v>
      </c>
      <c r="EE1" t="s">
        <v>289</v>
      </c>
      <c r="EF1" t="s">
        <v>289</v>
      </c>
      <c r="EG1" t="s">
        <v>289</v>
      </c>
      <c r="EH1" t="s">
        <v>289</v>
      </c>
      <c r="EI1" t="s">
        <v>289</v>
      </c>
      <c r="EJ1" t="s">
        <v>289</v>
      </c>
      <c r="EK1" t="s">
        <v>289</v>
      </c>
      <c r="EL1" t="s">
        <v>289</v>
      </c>
      <c r="EM1" t="s">
        <v>289</v>
      </c>
      <c r="EN1" t="s">
        <v>289</v>
      </c>
      <c r="EO1" t="s">
        <v>289</v>
      </c>
      <c r="EP1" t="s">
        <v>289</v>
      </c>
      <c r="EQ1" t="s">
        <v>289</v>
      </c>
      <c r="ER1" t="s">
        <v>289</v>
      </c>
      <c r="ES1" t="s">
        <v>289</v>
      </c>
      <c r="ET1" t="s">
        <v>289</v>
      </c>
      <c r="EU1" t="s">
        <v>289</v>
      </c>
      <c r="EV1" t="s">
        <v>289</v>
      </c>
      <c r="EW1" t="s">
        <v>289</v>
      </c>
      <c r="EX1" t="s">
        <v>289</v>
      </c>
      <c r="EY1" t="s">
        <v>289</v>
      </c>
      <c r="EZ1" t="s">
        <v>374</v>
      </c>
      <c r="FA1" t="s">
        <v>374</v>
      </c>
      <c r="FB1" t="s">
        <v>374</v>
      </c>
      <c r="FC1" t="s">
        <v>374</v>
      </c>
      <c r="FD1" t="s">
        <v>374</v>
      </c>
      <c r="FE1" t="s">
        <v>374</v>
      </c>
      <c r="FF1" t="s">
        <v>374</v>
      </c>
      <c r="FG1" t="s">
        <v>374</v>
      </c>
      <c r="FH1" t="s">
        <v>374</v>
      </c>
      <c r="FI1" t="s">
        <v>374</v>
      </c>
      <c r="FJ1" t="s">
        <v>374</v>
      </c>
      <c r="FK1" t="s">
        <v>374</v>
      </c>
      <c r="FL1" t="s">
        <v>374</v>
      </c>
      <c r="FM1" t="s">
        <v>374</v>
      </c>
      <c r="FN1" t="s">
        <v>411</v>
      </c>
      <c r="FO1" t="s">
        <v>411</v>
      </c>
      <c r="FP1" t="s">
        <v>411</v>
      </c>
      <c r="FQ1" t="s">
        <v>411</v>
      </c>
      <c r="FR1" t="s">
        <v>411</v>
      </c>
      <c r="FS1" t="s">
        <v>411</v>
      </c>
      <c r="FT1" t="s">
        <v>411</v>
      </c>
      <c r="FU1" t="s">
        <v>411</v>
      </c>
      <c r="FV1" t="s">
        <v>411</v>
      </c>
      <c r="FW1" t="s">
        <v>411</v>
      </c>
      <c r="FX1" t="s">
        <v>411</v>
      </c>
      <c r="FY1" t="s">
        <v>411</v>
      </c>
      <c r="FZ1" t="s">
        <v>411</v>
      </c>
      <c r="GA1" t="s">
        <v>411</v>
      </c>
      <c r="GB1" t="s">
        <v>411</v>
      </c>
      <c r="GC1" t="s">
        <v>411</v>
      </c>
      <c r="GD1" t="s">
        <v>411</v>
      </c>
      <c r="GE1" t="s">
        <v>411</v>
      </c>
      <c r="GF1" t="s">
        <v>411</v>
      </c>
      <c r="GG1" t="s">
        <v>411</v>
      </c>
      <c r="GH1" t="s">
        <v>411</v>
      </c>
      <c r="GI1" t="s">
        <v>411</v>
      </c>
      <c r="GJ1" t="s">
        <v>411</v>
      </c>
      <c r="GK1" t="s">
        <v>411</v>
      </c>
      <c r="GL1" t="s">
        <v>411</v>
      </c>
      <c r="GM1" t="s">
        <v>411</v>
      </c>
      <c r="GN1" t="s">
        <v>411</v>
      </c>
      <c r="GO1" t="s">
        <v>476</v>
      </c>
      <c r="GP1" t="s">
        <v>476</v>
      </c>
      <c r="GQ1" t="s">
        <v>476</v>
      </c>
      <c r="GR1" t="s">
        <v>476</v>
      </c>
      <c r="GS1" t="s">
        <v>476</v>
      </c>
      <c r="GT1" t="s">
        <v>476</v>
      </c>
      <c r="GU1" t="s">
        <v>476</v>
      </c>
      <c r="GV1" t="s">
        <v>476</v>
      </c>
      <c r="GW1" t="s">
        <v>476</v>
      </c>
      <c r="GX1" t="s">
        <v>476</v>
      </c>
      <c r="GY1" t="s">
        <v>476</v>
      </c>
      <c r="GZ1" t="s">
        <v>476</v>
      </c>
      <c r="HA1" t="s">
        <v>476</v>
      </c>
      <c r="HB1" t="s">
        <v>476</v>
      </c>
      <c r="HC1" t="s">
        <v>476</v>
      </c>
      <c r="HD1" t="s">
        <v>476</v>
      </c>
      <c r="HE1" t="s">
        <v>476</v>
      </c>
      <c r="HF1" t="s">
        <v>476</v>
      </c>
      <c r="HG1" t="s">
        <v>476</v>
      </c>
      <c r="HH1" t="s">
        <v>476</v>
      </c>
      <c r="HI1" t="s">
        <v>476</v>
      </c>
      <c r="HJ1" t="s">
        <v>476</v>
      </c>
      <c r="HK1" t="s">
        <v>476</v>
      </c>
      <c r="HL1" t="s">
        <v>476</v>
      </c>
      <c r="HM1" t="s">
        <v>476</v>
      </c>
      <c r="HN1" t="s">
        <v>476</v>
      </c>
      <c r="HO1" t="s">
        <v>476</v>
      </c>
      <c r="HP1" t="s">
        <v>476</v>
      </c>
      <c r="HQ1" t="s">
        <v>476</v>
      </c>
      <c r="HR1" t="s">
        <v>476</v>
      </c>
      <c r="HS1" t="s">
        <v>476</v>
      </c>
      <c r="HT1" t="s">
        <v>476</v>
      </c>
      <c r="HU1" t="s">
        <v>476</v>
      </c>
      <c r="HV1" t="s">
        <v>476</v>
      </c>
      <c r="HW1" t="s">
        <v>476</v>
      </c>
      <c r="HX1" t="s">
        <v>476</v>
      </c>
      <c r="HY1" t="s">
        <v>565</v>
      </c>
      <c r="HZ1" t="s">
        <v>565</v>
      </c>
      <c r="IA1" t="s">
        <v>565</v>
      </c>
      <c r="IB1" t="s">
        <v>565</v>
      </c>
    </row>
    <row r="2" spans="1:236" x14ac:dyDescent="0.25">
      <c r="A2" t="s">
        <v>1</v>
      </c>
      <c r="B2"/>
      <c r="C2"/>
      <c r="D2"/>
      <c r="E2" t="s">
        <v>12</v>
      </c>
      <c r="F2" t="s">
        <v>12</v>
      </c>
      <c r="G2" t="s">
        <v>12</v>
      </c>
      <c r="H2" t="s">
        <v>12</v>
      </c>
      <c r="I2" t="s">
        <v>12</v>
      </c>
      <c r="J2" t="s">
        <v>12</v>
      </c>
      <c r="K2" t="s">
        <v>31</v>
      </c>
      <c r="L2" t="s">
        <v>31</v>
      </c>
      <c r="M2" t="s">
        <v>31</v>
      </c>
      <c r="N2" t="s">
        <v>31</v>
      </c>
      <c r="O2" t="s">
        <v>31</v>
      </c>
      <c r="P2" t="s">
        <v>31</v>
      </c>
      <c r="Q2" t="s">
        <v>31</v>
      </c>
      <c r="R2" t="s">
        <v>31</v>
      </c>
      <c r="S2" t="s">
        <v>31</v>
      </c>
      <c r="T2" t="s">
        <v>31</v>
      </c>
      <c r="U2" t="s">
        <v>31</v>
      </c>
      <c r="V2" t="s">
        <v>31</v>
      </c>
      <c r="W2" t="s">
        <v>31</v>
      </c>
      <c r="X2" t="s">
        <v>31</v>
      </c>
      <c r="Y2" t="s">
        <v>31</v>
      </c>
      <c r="Z2" t="s">
        <v>31</v>
      </c>
      <c r="AA2" t="s">
        <v>31</v>
      </c>
      <c r="AB2" t="s">
        <v>31</v>
      </c>
      <c r="AC2" t="s">
        <v>31</v>
      </c>
      <c r="AD2" t="s">
        <v>31</v>
      </c>
      <c r="AE2" t="s">
        <v>31</v>
      </c>
      <c r="AF2" t="s">
        <v>31</v>
      </c>
      <c r="AG2" t="s">
        <v>31</v>
      </c>
      <c r="AH2" t="s">
        <v>31</v>
      </c>
      <c r="AI2" t="s">
        <v>31</v>
      </c>
      <c r="AJ2" t="s">
        <v>31</v>
      </c>
      <c r="AK2" t="s">
        <v>31</v>
      </c>
      <c r="AL2" t="s">
        <v>31</v>
      </c>
      <c r="AM2" t="s">
        <v>31</v>
      </c>
      <c r="AN2" t="s">
        <v>31</v>
      </c>
      <c r="AO2" t="s">
        <v>31</v>
      </c>
      <c r="AP2" t="s">
        <v>31</v>
      </c>
      <c r="AQ2" t="s">
        <v>31</v>
      </c>
      <c r="AR2" t="s">
        <v>31</v>
      </c>
      <c r="AS2" t="s">
        <v>31</v>
      </c>
      <c r="AT2" t="s">
        <v>31</v>
      </c>
      <c r="AU2" t="s">
        <v>31</v>
      </c>
      <c r="AV2" t="s">
        <v>31</v>
      </c>
      <c r="AW2" t="s">
        <v>31</v>
      </c>
      <c r="AX2" t="s">
        <v>31</v>
      </c>
      <c r="AY2" t="s">
        <v>31</v>
      </c>
      <c r="AZ2" t="s">
        <v>31</v>
      </c>
      <c r="BA2" t="s">
        <v>31</v>
      </c>
      <c r="BB2" t="s">
        <v>31</v>
      </c>
      <c r="BC2" t="s">
        <v>31</v>
      </c>
      <c r="BD2" t="s">
        <v>31</v>
      </c>
      <c r="BE2" t="s">
        <v>31</v>
      </c>
      <c r="BF2" t="s">
        <v>31</v>
      </c>
      <c r="BG2" t="s">
        <v>31</v>
      </c>
      <c r="BH2" t="s">
        <v>31</v>
      </c>
      <c r="BI2" t="s">
        <v>31</v>
      </c>
      <c r="BJ2" t="s">
        <v>31</v>
      </c>
      <c r="BK2" t="s">
        <v>31</v>
      </c>
      <c r="BL2" t="s">
        <v>31</v>
      </c>
      <c r="BM2" t="s">
        <v>31</v>
      </c>
      <c r="BN2" t="s">
        <v>31</v>
      </c>
      <c r="BO2" t="s">
        <v>31</v>
      </c>
      <c r="BP2" t="s">
        <v>31</v>
      </c>
      <c r="BQ2" t="s">
        <v>31</v>
      </c>
      <c r="BR2" t="s">
        <v>31</v>
      </c>
      <c r="BS2" t="s">
        <v>31</v>
      </c>
      <c r="BT2" t="s">
        <v>31</v>
      </c>
      <c r="BU2" t="s">
        <v>31</v>
      </c>
      <c r="BV2" t="s">
        <v>31</v>
      </c>
      <c r="BW2" t="s">
        <v>31</v>
      </c>
      <c r="BX2" t="s">
        <v>31</v>
      </c>
      <c r="BY2" t="s">
        <v>31</v>
      </c>
      <c r="BZ2" t="s">
        <v>31</v>
      </c>
      <c r="CA2" t="s">
        <v>31</v>
      </c>
      <c r="CB2" t="s">
        <v>31</v>
      </c>
      <c r="CC2" t="s">
        <v>31</v>
      </c>
      <c r="CD2" t="s">
        <v>31</v>
      </c>
      <c r="CE2" t="s">
        <v>31</v>
      </c>
      <c r="CF2" t="s">
        <v>31</v>
      </c>
      <c r="CG2" t="s">
        <v>31</v>
      </c>
      <c r="CH2" t="s">
        <v>31</v>
      </c>
      <c r="CI2" t="s">
        <v>31</v>
      </c>
      <c r="CJ2" t="s">
        <v>215</v>
      </c>
      <c r="CK2" t="s">
        <v>215</v>
      </c>
      <c r="CL2" t="s">
        <v>215</v>
      </c>
      <c r="CM2" t="s">
        <v>215</v>
      </c>
      <c r="CN2" t="s">
        <v>215</v>
      </c>
      <c r="CO2" t="s">
        <v>215</v>
      </c>
      <c r="CP2" t="s">
        <v>215</v>
      </c>
      <c r="CQ2" t="s">
        <v>215</v>
      </c>
      <c r="CR2" t="s">
        <v>215</v>
      </c>
      <c r="CS2" t="s">
        <v>215</v>
      </c>
      <c r="CT2" t="s">
        <v>215</v>
      </c>
      <c r="CU2" t="s">
        <v>215</v>
      </c>
      <c r="CV2" t="s">
        <v>215</v>
      </c>
      <c r="CW2" t="s">
        <v>215</v>
      </c>
      <c r="CX2" t="s">
        <v>215</v>
      </c>
      <c r="CY2" t="s">
        <v>215</v>
      </c>
      <c r="CZ2" t="s">
        <v>215</v>
      </c>
      <c r="DA2" t="s">
        <v>256</v>
      </c>
      <c r="DB2" t="s">
        <v>256</v>
      </c>
      <c r="DC2" t="s">
        <v>256</v>
      </c>
      <c r="DD2" t="s">
        <v>256</v>
      </c>
      <c r="DE2" t="s">
        <v>269</v>
      </c>
      <c r="DF2" t="s">
        <v>269</v>
      </c>
      <c r="DG2" t="s">
        <v>269</v>
      </c>
      <c r="DH2" t="s">
        <v>269</v>
      </c>
      <c r="DI2" t="s">
        <v>269</v>
      </c>
      <c r="DJ2" t="s">
        <v>269</v>
      </c>
      <c r="DK2" t="s">
        <v>269</v>
      </c>
      <c r="DL2" t="s">
        <v>269</v>
      </c>
      <c r="DM2" t="s">
        <v>290</v>
      </c>
      <c r="DN2" t="s">
        <v>290</v>
      </c>
      <c r="DO2" t="s">
        <v>290</v>
      </c>
      <c r="DP2" t="s">
        <v>290</v>
      </c>
      <c r="DQ2" t="s">
        <v>290</v>
      </c>
      <c r="DR2" t="s">
        <v>290</v>
      </c>
      <c r="DS2" t="s">
        <v>290</v>
      </c>
      <c r="DT2" t="s">
        <v>290</v>
      </c>
      <c r="DU2" t="s">
        <v>290</v>
      </c>
      <c r="DV2" t="s">
        <v>290</v>
      </c>
      <c r="DW2" t="s">
        <v>290</v>
      </c>
      <c r="DX2" t="s">
        <v>290</v>
      </c>
      <c r="DY2" t="s">
        <v>290</v>
      </c>
      <c r="DZ2" t="s">
        <v>290</v>
      </c>
      <c r="EA2" t="s">
        <v>290</v>
      </c>
      <c r="EB2" t="s">
        <v>290</v>
      </c>
      <c r="EC2" t="s">
        <v>290</v>
      </c>
      <c r="ED2" t="s">
        <v>290</v>
      </c>
      <c r="EE2" t="s">
        <v>290</v>
      </c>
      <c r="EF2" t="s">
        <v>290</v>
      </c>
      <c r="EG2" t="s">
        <v>290</v>
      </c>
      <c r="EH2" t="s">
        <v>290</v>
      </c>
      <c r="EI2" t="s">
        <v>290</v>
      </c>
      <c r="EJ2" t="s">
        <v>290</v>
      </c>
      <c r="EK2" t="s">
        <v>290</v>
      </c>
      <c r="EL2" t="s">
        <v>290</v>
      </c>
      <c r="EM2" t="s">
        <v>290</v>
      </c>
      <c r="EN2" t="s">
        <v>290</v>
      </c>
      <c r="EO2" t="s">
        <v>290</v>
      </c>
      <c r="EP2" t="s">
        <v>290</v>
      </c>
      <c r="EQ2" t="s">
        <v>290</v>
      </c>
      <c r="ER2" t="s">
        <v>290</v>
      </c>
      <c r="ES2" t="s">
        <v>290</v>
      </c>
      <c r="ET2" t="s">
        <v>290</v>
      </c>
      <c r="EU2" t="s">
        <v>290</v>
      </c>
      <c r="EV2" t="s">
        <v>290</v>
      </c>
      <c r="EW2" t="s">
        <v>290</v>
      </c>
      <c r="EX2" t="s">
        <v>290</v>
      </c>
      <c r="EY2" t="s">
        <v>290</v>
      </c>
      <c r="EZ2" t="s">
        <v>375</v>
      </c>
      <c r="FA2" t="s">
        <v>375</v>
      </c>
      <c r="FB2" t="s">
        <v>375</v>
      </c>
      <c r="FC2" t="s">
        <v>375</v>
      </c>
      <c r="FD2" t="s">
        <v>375</v>
      </c>
      <c r="FE2" t="s">
        <v>375</v>
      </c>
      <c r="FF2" t="s">
        <v>375</v>
      </c>
      <c r="FG2" t="s">
        <v>375</v>
      </c>
      <c r="FH2" t="s">
        <v>375</v>
      </c>
      <c r="FI2" t="s">
        <v>375</v>
      </c>
      <c r="FJ2" t="s">
        <v>375</v>
      </c>
      <c r="FK2" t="s">
        <v>375</v>
      </c>
      <c r="FL2" t="s">
        <v>375</v>
      </c>
      <c r="FM2" t="s">
        <v>375</v>
      </c>
      <c r="FN2" t="s">
        <v>412</v>
      </c>
      <c r="FO2" t="s">
        <v>412</v>
      </c>
      <c r="FP2" t="s">
        <v>412</v>
      </c>
      <c r="FQ2" t="s">
        <v>412</v>
      </c>
      <c r="FR2" t="s">
        <v>412</v>
      </c>
      <c r="FS2" t="s">
        <v>412</v>
      </c>
      <c r="FT2" t="s">
        <v>412</v>
      </c>
      <c r="FU2" t="s">
        <v>412</v>
      </c>
      <c r="FV2" t="s">
        <v>412</v>
      </c>
      <c r="FW2" t="s">
        <v>412</v>
      </c>
      <c r="FX2" t="s">
        <v>412</v>
      </c>
      <c r="FY2" t="s">
        <v>412</v>
      </c>
      <c r="FZ2" t="s">
        <v>412</v>
      </c>
      <c r="GA2" t="s">
        <v>412</v>
      </c>
      <c r="GB2" t="s">
        <v>412</v>
      </c>
      <c r="GC2" t="s">
        <v>412</v>
      </c>
      <c r="GD2" t="s">
        <v>412</v>
      </c>
      <c r="GE2" t="s">
        <v>412</v>
      </c>
      <c r="GF2" t="s">
        <v>412</v>
      </c>
      <c r="GG2" t="s">
        <v>412</v>
      </c>
      <c r="GH2" t="s">
        <v>412</v>
      </c>
      <c r="GI2" t="s">
        <v>412</v>
      </c>
      <c r="GJ2" t="s">
        <v>412</v>
      </c>
      <c r="GK2" t="s">
        <v>412</v>
      </c>
      <c r="GL2" t="s">
        <v>412</v>
      </c>
      <c r="GM2" t="s">
        <v>412</v>
      </c>
      <c r="GN2" t="s">
        <v>412</v>
      </c>
      <c r="GO2" t="s">
        <v>477</v>
      </c>
      <c r="GP2" t="s">
        <v>477</v>
      </c>
      <c r="GQ2" t="s">
        <v>477</v>
      </c>
      <c r="GR2" t="s">
        <v>477</v>
      </c>
      <c r="GS2" t="s">
        <v>477</v>
      </c>
      <c r="GT2" t="s">
        <v>477</v>
      </c>
      <c r="GU2" t="s">
        <v>477</v>
      </c>
      <c r="GV2" t="s">
        <v>477</v>
      </c>
      <c r="GW2" t="s">
        <v>477</v>
      </c>
      <c r="GX2" t="s">
        <v>477</v>
      </c>
      <c r="GY2" t="s">
        <v>477</v>
      </c>
      <c r="GZ2" t="s">
        <v>477</v>
      </c>
      <c r="HA2" t="s">
        <v>477</v>
      </c>
      <c r="HB2" t="s">
        <v>477</v>
      </c>
      <c r="HC2" t="s">
        <v>477</v>
      </c>
      <c r="HD2" t="s">
        <v>477</v>
      </c>
      <c r="HE2" t="s">
        <v>477</v>
      </c>
      <c r="HF2" t="s">
        <v>477</v>
      </c>
      <c r="HG2" t="s">
        <v>477</v>
      </c>
      <c r="HH2" t="s">
        <v>477</v>
      </c>
      <c r="HI2" t="s">
        <v>477</v>
      </c>
      <c r="HJ2" t="s">
        <v>477</v>
      </c>
      <c r="HK2" t="s">
        <v>477</v>
      </c>
      <c r="HL2" t="s">
        <v>477</v>
      </c>
      <c r="HM2" t="s">
        <v>477</v>
      </c>
      <c r="HN2" t="s">
        <v>477</v>
      </c>
      <c r="HO2" t="s">
        <v>477</v>
      </c>
      <c r="HP2" t="s">
        <v>477</v>
      </c>
      <c r="HQ2" t="s">
        <v>477</v>
      </c>
      <c r="HR2" t="s">
        <v>477</v>
      </c>
      <c r="HS2" t="s">
        <v>477</v>
      </c>
      <c r="HT2" t="s">
        <v>477</v>
      </c>
      <c r="HU2" t="s">
        <v>477</v>
      </c>
      <c r="HV2" t="s">
        <v>477</v>
      </c>
      <c r="HW2" t="s">
        <v>477</v>
      </c>
      <c r="HX2" t="s">
        <v>477</v>
      </c>
      <c r="HY2" t="s">
        <v>566</v>
      </c>
      <c r="HZ2" t="s">
        <v>566</v>
      </c>
      <c r="IA2" t="s">
        <v>566</v>
      </c>
      <c r="IB2" t="s">
        <v>566</v>
      </c>
    </row>
    <row r="3" spans="1:236" x14ac:dyDescent="0.25">
      <c r="A3" t="s">
        <v>2</v>
      </c>
      <c r="B3"/>
      <c r="C3"/>
      <c r="D3"/>
      <c r="E3" t="s">
        <v>13</v>
      </c>
      <c r="F3" t="s">
        <v>13</v>
      </c>
      <c r="G3" t="s">
        <v>13</v>
      </c>
      <c r="H3" t="s">
        <v>13</v>
      </c>
      <c r="I3" t="s">
        <v>13</v>
      </c>
      <c r="J3" t="s">
        <v>13</v>
      </c>
      <c r="K3" t="s">
        <v>32</v>
      </c>
      <c r="L3" t="s">
        <v>37</v>
      </c>
      <c r="M3" t="s">
        <v>37</v>
      </c>
      <c r="N3" t="s">
        <v>37</v>
      </c>
      <c r="O3" t="s">
        <v>46</v>
      </c>
      <c r="P3" t="s">
        <v>46</v>
      </c>
      <c r="Q3" t="s">
        <v>46</v>
      </c>
      <c r="R3" t="s">
        <v>46</v>
      </c>
      <c r="S3" t="s">
        <v>46</v>
      </c>
      <c r="T3" t="s">
        <v>57</v>
      </c>
      <c r="U3" t="s">
        <v>57</v>
      </c>
      <c r="V3" t="s">
        <v>57</v>
      </c>
      <c r="W3" t="s">
        <v>57</v>
      </c>
      <c r="X3" t="s">
        <v>57</v>
      </c>
      <c r="Y3" t="s">
        <v>64</v>
      </c>
      <c r="Z3" t="s">
        <v>64</v>
      </c>
      <c r="AA3" t="s">
        <v>64</v>
      </c>
      <c r="AB3" t="s">
        <v>64</v>
      </c>
      <c r="AC3" t="s">
        <v>64</v>
      </c>
      <c r="AD3" t="s">
        <v>71</v>
      </c>
      <c r="AE3" t="s">
        <v>71</v>
      </c>
      <c r="AF3" t="s">
        <v>71</v>
      </c>
      <c r="AG3" t="s">
        <v>71</v>
      </c>
      <c r="AH3" t="s">
        <v>80</v>
      </c>
      <c r="AI3" t="s">
        <v>80</v>
      </c>
      <c r="AJ3" t="s">
        <v>80</v>
      </c>
      <c r="AK3" t="s">
        <v>87</v>
      </c>
      <c r="AL3" t="s">
        <v>87</v>
      </c>
      <c r="AM3" t="s">
        <v>87</v>
      </c>
      <c r="AN3" t="s">
        <v>92</v>
      </c>
      <c r="AO3" t="s">
        <v>92</v>
      </c>
      <c r="AP3" t="s">
        <v>92</v>
      </c>
      <c r="AQ3" t="s">
        <v>97</v>
      </c>
      <c r="AR3" t="s">
        <v>97</v>
      </c>
      <c r="AS3" t="s">
        <v>97</v>
      </c>
      <c r="AT3" t="s">
        <v>103</v>
      </c>
      <c r="AU3" t="s">
        <v>103</v>
      </c>
      <c r="AV3" t="s">
        <v>103</v>
      </c>
      <c r="AW3" t="s">
        <v>103</v>
      </c>
      <c r="AX3" t="s">
        <v>114</v>
      </c>
      <c r="AY3" t="s">
        <v>114</v>
      </c>
      <c r="AZ3" t="s">
        <v>122</v>
      </c>
      <c r="BA3" t="s">
        <v>122</v>
      </c>
      <c r="BB3" t="s">
        <v>122</v>
      </c>
      <c r="BC3" t="s">
        <v>130</v>
      </c>
      <c r="BD3" t="s">
        <v>130</v>
      </c>
      <c r="BE3" t="s">
        <v>130</v>
      </c>
      <c r="BF3" t="s">
        <v>136</v>
      </c>
      <c r="BG3" t="s">
        <v>140</v>
      </c>
      <c r="BH3" t="s">
        <v>140</v>
      </c>
      <c r="BI3" t="s">
        <v>140</v>
      </c>
      <c r="BJ3" t="s">
        <v>140</v>
      </c>
      <c r="BK3" t="s">
        <v>140</v>
      </c>
      <c r="BL3" t="s">
        <v>152</v>
      </c>
      <c r="BM3" t="s">
        <v>152</v>
      </c>
      <c r="BN3" t="s">
        <v>152</v>
      </c>
      <c r="BO3" t="s">
        <v>152</v>
      </c>
      <c r="BP3" t="s">
        <v>152</v>
      </c>
      <c r="BQ3" t="s">
        <v>152</v>
      </c>
      <c r="BR3" t="s">
        <v>152</v>
      </c>
      <c r="BS3" t="s">
        <v>166</v>
      </c>
      <c r="BT3" t="s">
        <v>166</v>
      </c>
      <c r="BU3" t="s">
        <v>166</v>
      </c>
      <c r="BV3" t="s">
        <v>175</v>
      </c>
      <c r="BW3" t="s">
        <v>175</v>
      </c>
      <c r="BX3" t="s">
        <v>181</v>
      </c>
      <c r="BY3" t="s">
        <v>181</v>
      </c>
      <c r="BZ3" t="s">
        <v>181</v>
      </c>
      <c r="CA3" t="s">
        <v>188</v>
      </c>
      <c r="CB3" t="s">
        <v>188</v>
      </c>
      <c r="CC3" t="s">
        <v>188</v>
      </c>
      <c r="CD3" t="s">
        <v>188</v>
      </c>
      <c r="CE3" t="s">
        <v>188</v>
      </c>
      <c r="CF3" t="s">
        <v>202</v>
      </c>
      <c r="CG3" t="s">
        <v>202</v>
      </c>
      <c r="CH3" t="s">
        <v>202</v>
      </c>
      <c r="CI3" t="s">
        <v>202</v>
      </c>
      <c r="CJ3" t="s">
        <v>216</v>
      </c>
      <c r="CK3" t="s">
        <v>216</v>
      </c>
      <c r="CL3" t="s">
        <v>216</v>
      </c>
      <c r="CM3" t="s">
        <v>216</v>
      </c>
      <c r="CN3" t="s">
        <v>216</v>
      </c>
      <c r="CO3" t="s">
        <v>216</v>
      </c>
      <c r="CP3" t="s">
        <v>229</v>
      </c>
      <c r="CQ3" t="s">
        <v>229</v>
      </c>
      <c r="CR3" t="s">
        <v>229</v>
      </c>
      <c r="CS3" t="s">
        <v>237</v>
      </c>
      <c r="CT3" t="s">
        <v>237</v>
      </c>
      <c r="CU3" t="s">
        <v>237</v>
      </c>
      <c r="CV3" t="s">
        <v>237</v>
      </c>
      <c r="CW3" t="s">
        <v>237</v>
      </c>
      <c r="CX3" t="s">
        <v>237</v>
      </c>
      <c r="CY3" t="s">
        <v>237</v>
      </c>
      <c r="CZ3" t="s">
        <v>237</v>
      </c>
      <c r="DA3" t="s">
        <v>257</v>
      </c>
      <c r="DB3" t="s">
        <v>257</v>
      </c>
      <c r="DC3" t="s">
        <v>257</v>
      </c>
      <c r="DD3" t="s">
        <v>257</v>
      </c>
      <c r="DE3" t="s">
        <v>270</v>
      </c>
      <c r="DF3" t="s">
        <v>270</v>
      </c>
      <c r="DG3" t="s">
        <v>277</v>
      </c>
      <c r="DH3" t="s">
        <v>277</v>
      </c>
      <c r="DI3" t="s">
        <v>281</v>
      </c>
      <c r="DJ3" t="s">
        <v>281</v>
      </c>
      <c r="DK3" t="s">
        <v>285</v>
      </c>
      <c r="DL3" t="s">
        <v>285</v>
      </c>
      <c r="DM3" t="s">
        <v>291</v>
      </c>
      <c r="DN3" t="s">
        <v>291</v>
      </c>
      <c r="DO3" t="s">
        <v>291</v>
      </c>
      <c r="DP3" t="s">
        <v>291</v>
      </c>
      <c r="DQ3" t="s">
        <v>291</v>
      </c>
      <c r="DR3" t="s">
        <v>303</v>
      </c>
      <c r="DS3" t="s">
        <v>303</v>
      </c>
      <c r="DT3" t="s">
        <v>303</v>
      </c>
      <c r="DU3" t="s">
        <v>309</v>
      </c>
      <c r="DV3" t="s">
        <v>312</v>
      </c>
      <c r="DW3" t="s">
        <v>312</v>
      </c>
      <c r="DX3" t="s">
        <v>312</v>
      </c>
      <c r="DY3" t="s">
        <v>312</v>
      </c>
      <c r="DZ3" t="s">
        <v>312</v>
      </c>
      <c r="EA3" t="s">
        <v>325</v>
      </c>
      <c r="EB3" t="s">
        <v>325</v>
      </c>
      <c r="EC3" t="s">
        <v>325</v>
      </c>
      <c r="ED3" t="s">
        <v>325</v>
      </c>
      <c r="EE3" t="s">
        <v>325</v>
      </c>
      <c r="EF3" t="s">
        <v>332</v>
      </c>
      <c r="EG3" t="s">
        <v>332</v>
      </c>
      <c r="EH3" t="s">
        <v>332</v>
      </c>
      <c r="EI3" t="s">
        <v>332</v>
      </c>
      <c r="EJ3" t="s">
        <v>332</v>
      </c>
      <c r="EK3" t="s">
        <v>343</v>
      </c>
      <c r="EL3" t="s">
        <v>346</v>
      </c>
      <c r="EM3" t="s">
        <v>346</v>
      </c>
      <c r="EN3" t="s">
        <v>353</v>
      </c>
      <c r="EO3" t="s">
        <v>353</v>
      </c>
      <c r="EP3" t="s">
        <v>353</v>
      </c>
      <c r="EQ3" t="s">
        <v>358</v>
      </c>
      <c r="ER3" t="s">
        <v>358</v>
      </c>
      <c r="ES3" t="s">
        <v>358</v>
      </c>
      <c r="ET3" t="s">
        <v>358</v>
      </c>
      <c r="EU3" t="s">
        <v>358</v>
      </c>
      <c r="EV3" t="s">
        <v>358</v>
      </c>
      <c r="EW3" t="s">
        <v>369</v>
      </c>
      <c r="EX3" t="s">
        <v>369</v>
      </c>
      <c r="EY3" t="s">
        <v>369</v>
      </c>
      <c r="EZ3" t="s">
        <v>376</v>
      </c>
      <c r="FA3" t="s">
        <v>376</v>
      </c>
      <c r="FB3" t="s">
        <v>376</v>
      </c>
      <c r="FC3" t="s">
        <v>376</v>
      </c>
      <c r="FD3" t="s">
        <v>385</v>
      </c>
      <c r="FE3" t="s">
        <v>385</v>
      </c>
      <c r="FF3" t="s">
        <v>385</v>
      </c>
      <c r="FG3" t="s">
        <v>385</v>
      </c>
      <c r="FH3" t="s">
        <v>394</v>
      </c>
      <c r="FI3" t="s">
        <v>394</v>
      </c>
      <c r="FJ3" t="s">
        <v>394</v>
      </c>
      <c r="FK3" t="s">
        <v>394</v>
      </c>
      <c r="FL3" t="s">
        <v>394</v>
      </c>
      <c r="FM3" t="s">
        <v>405</v>
      </c>
      <c r="FN3" t="s">
        <v>413</v>
      </c>
      <c r="FO3" t="s">
        <v>413</v>
      </c>
      <c r="FP3" t="s">
        <v>413</v>
      </c>
      <c r="FQ3" t="s">
        <v>422</v>
      </c>
      <c r="FR3" t="s">
        <v>422</v>
      </c>
      <c r="FS3" t="s">
        <v>422</v>
      </c>
      <c r="FT3" t="s">
        <v>422</v>
      </c>
      <c r="FU3" t="s">
        <v>422</v>
      </c>
      <c r="FV3" t="s">
        <v>429</v>
      </c>
      <c r="FW3" t="s">
        <v>429</v>
      </c>
      <c r="FX3" t="s">
        <v>429</v>
      </c>
      <c r="FY3" t="s">
        <v>429</v>
      </c>
      <c r="FZ3" t="s">
        <v>438</v>
      </c>
      <c r="GA3" t="s">
        <v>438</v>
      </c>
      <c r="GB3" t="s">
        <v>438</v>
      </c>
      <c r="GC3" t="s">
        <v>438</v>
      </c>
      <c r="GD3" t="s">
        <v>438</v>
      </c>
      <c r="GE3" t="s">
        <v>438</v>
      </c>
      <c r="GF3" t="s">
        <v>438</v>
      </c>
      <c r="GG3" t="s">
        <v>453</v>
      </c>
      <c r="GH3" t="s">
        <v>453</v>
      </c>
      <c r="GI3" t="s">
        <v>453</v>
      </c>
      <c r="GJ3" t="s">
        <v>460</v>
      </c>
      <c r="GK3" t="s">
        <v>460</v>
      </c>
      <c r="GL3" t="s">
        <v>460</v>
      </c>
      <c r="GM3" t="s">
        <v>469</v>
      </c>
      <c r="GN3" t="s">
        <v>469</v>
      </c>
      <c r="GO3" t="s">
        <v>478</v>
      </c>
      <c r="GP3" t="s">
        <v>478</v>
      </c>
      <c r="GQ3" t="s">
        <v>478</v>
      </c>
      <c r="GR3" t="s">
        <v>487</v>
      </c>
      <c r="GS3" t="s">
        <v>487</v>
      </c>
      <c r="GT3" t="s">
        <v>487</v>
      </c>
      <c r="GU3" t="s">
        <v>487</v>
      </c>
      <c r="GV3" t="s">
        <v>487</v>
      </c>
      <c r="GW3" t="s">
        <v>487</v>
      </c>
      <c r="GX3" t="s">
        <v>487</v>
      </c>
      <c r="GY3" t="s">
        <v>487</v>
      </c>
      <c r="GZ3" t="s">
        <v>487</v>
      </c>
      <c r="HA3" t="s">
        <v>487</v>
      </c>
      <c r="HB3" t="s">
        <v>487</v>
      </c>
      <c r="HC3" t="s">
        <v>510</v>
      </c>
      <c r="HD3" t="s">
        <v>510</v>
      </c>
      <c r="HE3" t="s">
        <v>516</v>
      </c>
      <c r="HF3" t="s">
        <v>516</v>
      </c>
      <c r="HG3" t="s">
        <v>516</v>
      </c>
      <c r="HH3" t="s">
        <v>516</v>
      </c>
      <c r="HI3" t="s">
        <v>516</v>
      </c>
      <c r="HJ3" t="s">
        <v>516</v>
      </c>
      <c r="HK3" t="s">
        <v>516</v>
      </c>
      <c r="HL3" t="s">
        <v>532</v>
      </c>
      <c r="HM3" t="s">
        <v>532</v>
      </c>
      <c r="HN3" t="s">
        <v>539</v>
      </c>
      <c r="HO3" t="s">
        <v>539</v>
      </c>
      <c r="HP3" t="s">
        <v>539</v>
      </c>
      <c r="HQ3" t="s">
        <v>539</v>
      </c>
      <c r="HR3" t="s">
        <v>539</v>
      </c>
      <c r="HS3" t="s">
        <v>539</v>
      </c>
      <c r="HT3" t="s">
        <v>554</v>
      </c>
      <c r="HU3" t="s">
        <v>554</v>
      </c>
      <c r="HV3" t="s">
        <v>554</v>
      </c>
      <c r="HW3" t="s">
        <v>554</v>
      </c>
      <c r="HX3" t="s">
        <v>554</v>
      </c>
      <c r="HY3" t="s">
        <v>567</v>
      </c>
      <c r="HZ3" t="s">
        <v>567</v>
      </c>
      <c r="IA3" t="s">
        <v>575</v>
      </c>
      <c r="IB3" t="s">
        <v>575</v>
      </c>
    </row>
    <row r="4" spans="1:236" x14ac:dyDescent="0.25">
      <c r="A4" t="s">
        <v>3</v>
      </c>
      <c r="B4"/>
      <c r="C4"/>
      <c r="D4"/>
      <c r="E4" t="s">
        <v>14</v>
      </c>
      <c r="F4" t="s">
        <v>14</v>
      </c>
      <c r="G4" t="s">
        <v>14</v>
      </c>
      <c r="H4" t="s">
        <v>14</v>
      </c>
      <c r="I4" t="s">
        <v>14</v>
      </c>
      <c r="J4" t="s">
        <v>14</v>
      </c>
      <c r="K4" t="s">
        <v>33</v>
      </c>
      <c r="L4" t="s">
        <v>38</v>
      </c>
      <c r="M4" t="s">
        <v>38</v>
      </c>
      <c r="N4" t="s">
        <v>38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 t="s">
        <v>58</v>
      </c>
      <c r="U4" t="s">
        <v>58</v>
      </c>
      <c r="V4" t="s">
        <v>58</v>
      </c>
      <c r="W4" t="s">
        <v>58</v>
      </c>
      <c r="X4" t="s">
        <v>58</v>
      </c>
      <c r="Y4" t="s">
        <v>65</v>
      </c>
      <c r="Z4" t="s">
        <v>65</v>
      </c>
      <c r="AA4" t="s">
        <v>65</v>
      </c>
      <c r="AB4" t="s">
        <v>65</v>
      </c>
      <c r="AC4" t="s">
        <v>65</v>
      </c>
      <c r="AD4" t="s">
        <v>72</v>
      </c>
      <c r="AE4" t="s">
        <v>72</v>
      </c>
      <c r="AF4" t="s">
        <v>72</v>
      </c>
      <c r="AG4" t="s">
        <v>72</v>
      </c>
      <c r="AH4" t="s">
        <v>81</v>
      </c>
      <c r="AI4" t="s">
        <v>81</v>
      </c>
      <c r="AJ4" t="s">
        <v>81</v>
      </c>
      <c r="AK4" t="s">
        <v>88</v>
      </c>
      <c r="AL4" t="s">
        <v>88</v>
      </c>
      <c r="AM4" t="s">
        <v>88</v>
      </c>
      <c r="AN4" t="s">
        <v>93</v>
      </c>
      <c r="AO4" t="s">
        <v>93</v>
      </c>
      <c r="AP4" t="s">
        <v>93</v>
      </c>
      <c r="AQ4" t="s">
        <v>98</v>
      </c>
      <c r="AR4" t="s">
        <v>98</v>
      </c>
      <c r="AS4" t="s">
        <v>98</v>
      </c>
      <c r="AT4" t="s">
        <v>104</v>
      </c>
      <c r="AU4" t="s">
        <v>104</v>
      </c>
      <c r="AV4" t="s">
        <v>104</v>
      </c>
      <c r="AW4" t="s">
        <v>104</v>
      </c>
      <c r="AX4" t="s">
        <v>115</v>
      </c>
      <c r="AY4" t="s">
        <v>115</v>
      </c>
      <c r="AZ4" t="s">
        <v>123</v>
      </c>
      <c r="BA4" t="s">
        <v>123</v>
      </c>
      <c r="BB4" t="s">
        <v>123</v>
      </c>
      <c r="BC4" t="s">
        <v>131</v>
      </c>
      <c r="BD4" t="s">
        <v>131</v>
      </c>
      <c r="BE4" t="s">
        <v>131</v>
      </c>
      <c r="BF4" t="s">
        <v>137</v>
      </c>
      <c r="BG4" t="s">
        <v>141</v>
      </c>
      <c r="BH4" t="s">
        <v>141</v>
      </c>
      <c r="BI4" t="s">
        <v>141</v>
      </c>
      <c r="BJ4" t="s">
        <v>141</v>
      </c>
      <c r="BK4" t="s">
        <v>141</v>
      </c>
      <c r="BL4" t="s">
        <v>153</v>
      </c>
      <c r="BM4" t="s">
        <v>153</v>
      </c>
      <c r="BN4" t="s">
        <v>153</v>
      </c>
      <c r="BO4" t="s">
        <v>153</v>
      </c>
      <c r="BP4" t="s">
        <v>153</v>
      </c>
      <c r="BQ4" t="s">
        <v>153</v>
      </c>
      <c r="BR4" t="s">
        <v>153</v>
      </c>
      <c r="BS4" t="s">
        <v>167</v>
      </c>
      <c r="BT4" t="s">
        <v>167</v>
      </c>
      <c r="BU4" t="s">
        <v>167</v>
      </c>
      <c r="BV4" t="s">
        <v>176</v>
      </c>
      <c r="BW4" t="s">
        <v>176</v>
      </c>
      <c r="BX4" t="s">
        <v>182</v>
      </c>
      <c r="BY4" t="s">
        <v>182</v>
      </c>
      <c r="BZ4" t="s">
        <v>182</v>
      </c>
      <c r="CA4" t="s">
        <v>189</v>
      </c>
      <c r="CB4" t="s">
        <v>189</v>
      </c>
      <c r="CC4" t="s">
        <v>189</v>
      </c>
      <c r="CD4" t="s">
        <v>189</v>
      </c>
      <c r="CE4" t="s">
        <v>189</v>
      </c>
      <c r="CF4" t="s">
        <v>203</v>
      </c>
      <c r="CG4" t="s">
        <v>203</v>
      </c>
      <c r="CH4" t="s">
        <v>203</v>
      </c>
      <c r="CI4" t="s">
        <v>203</v>
      </c>
      <c r="CJ4" t="s">
        <v>217</v>
      </c>
      <c r="CK4" t="s">
        <v>217</v>
      </c>
      <c r="CL4" t="s">
        <v>217</v>
      </c>
      <c r="CM4" t="s">
        <v>217</v>
      </c>
      <c r="CN4" t="s">
        <v>217</v>
      </c>
      <c r="CO4" t="s">
        <v>217</v>
      </c>
      <c r="CP4" t="s">
        <v>230</v>
      </c>
      <c r="CQ4" t="s">
        <v>230</v>
      </c>
      <c r="CR4" t="s">
        <v>230</v>
      </c>
      <c r="CS4" t="s">
        <v>238</v>
      </c>
      <c r="CT4" t="s">
        <v>238</v>
      </c>
      <c r="CU4" t="s">
        <v>238</v>
      </c>
      <c r="CV4" t="s">
        <v>238</v>
      </c>
      <c r="CW4" t="s">
        <v>238</v>
      </c>
      <c r="CX4" t="s">
        <v>238</v>
      </c>
      <c r="CY4" t="s">
        <v>238</v>
      </c>
      <c r="CZ4" t="s">
        <v>238</v>
      </c>
      <c r="DA4" t="s">
        <v>258</v>
      </c>
      <c r="DB4" t="s">
        <v>258</v>
      </c>
      <c r="DC4" t="s">
        <v>258</v>
      </c>
      <c r="DD4" t="s">
        <v>258</v>
      </c>
      <c r="DE4" t="s">
        <v>271</v>
      </c>
      <c r="DF4" t="s">
        <v>271</v>
      </c>
      <c r="DG4" t="s">
        <v>278</v>
      </c>
      <c r="DH4" t="s">
        <v>278</v>
      </c>
      <c r="DI4" t="s">
        <v>282</v>
      </c>
      <c r="DJ4" t="s">
        <v>282</v>
      </c>
      <c r="DK4" t="s">
        <v>286</v>
      </c>
      <c r="DL4" t="s">
        <v>286</v>
      </c>
      <c r="DM4" t="s">
        <v>292</v>
      </c>
      <c r="DN4" t="s">
        <v>292</v>
      </c>
      <c r="DO4" t="s">
        <v>292</v>
      </c>
      <c r="DP4" t="s">
        <v>292</v>
      </c>
      <c r="DQ4" t="s">
        <v>292</v>
      </c>
      <c r="DR4" t="s">
        <v>304</v>
      </c>
      <c r="DS4" t="s">
        <v>304</v>
      </c>
      <c r="DT4" t="s">
        <v>304</v>
      </c>
      <c r="DU4" t="s">
        <v>310</v>
      </c>
      <c r="DV4" t="s">
        <v>313</v>
      </c>
      <c r="DW4" t="s">
        <v>313</v>
      </c>
      <c r="DX4" t="s">
        <v>313</v>
      </c>
      <c r="DY4" t="s">
        <v>313</v>
      </c>
      <c r="DZ4" t="s">
        <v>313</v>
      </c>
      <c r="EA4" t="s">
        <v>326</v>
      </c>
      <c r="EB4" t="s">
        <v>326</v>
      </c>
      <c r="EC4" t="s">
        <v>326</v>
      </c>
      <c r="ED4" t="s">
        <v>326</v>
      </c>
      <c r="EE4" t="s">
        <v>326</v>
      </c>
      <c r="EF4" t="s">
        <v>333</v>
      </c>
      <c r="EG4" t="s">
        <v>333</v>
      </c>
      <c r="EH4" t="s">
        <v>333</v>
      </c>
      <c r="EI4" t="s">
        <v>333</v>
      </c>
      <c r="EJ4" t="s">
        <v>333</v>
      </c>
      <c r="EK4" t="s">
        <v>344</v>
      </c>
      <c r="EL4" t="s">
        <v>347</v>
      </c>
      <c r="EM4" t="s">
        <v>347</v>
      </c>
      <c r="EN4" t="s">
        <v>354</v>
      </c>
      <c r="EO4" t="s">
        <v>354</v>
      </c>
      <c r="EP4" t="s">
        <v>354</v>
      </c>
      <c r="EQ4" t="s">
        <v>359</v>
      </c>
      <c r="ER4" t="s">
        <v>359</v>
      </c>
      <c r="ES4" t="s">
        <v>359</v>
      </c>
      <c r="ET4" t="s">
        <v>359</v>
      </c>
      <c r="EU4" t="s">
        <v>359</v>
      </c>
      <c r="EV4" t="s">
        <v>359</v>
      </c>
      <c r="EW4" t="s">
        <v>370</v>
      </c>
      <c r="EX4" t="s">
        <v>370</v>
      </c>
      <c r="EY4" t="s">
        <v>370</v>
      </c>
      <c r="EZ4" t="s">
        <v>377</v>
      </c>
      <c r="FA4" t="s">
        <v>377</v>
      </c>
      <c r="FB4" t="s">
        <v>377</v>
      </c>
      <c r="FC4" t="s">
        <v>377</v>
      </c>
      <c r="FD4" t="s">
        <v>386</v>
      </c>
      <c r="FE4" t="s">
        <v>386</v>
      </c>
      <c r="FF4" t="s">
        <v>386</v>
      </c>
      <c r="FG4" t="s">
        <v>386</v>
      </c>
      <c r="FH4" t="s">
        <v>395</v>
      </c>
      <c r="FI4" t="s">
        <v>395</v>
      </c>
      <c r="FJ4" t="s">
        <v>395</v>
      </c>
      <c r="FK4" t="s">
        <v>395</v>
      </c>
      <c r="FL4" t="s">
        <v>395</v>
      </c>
      <c r="FM4" t="s">
        <v>406</v>
      </c>
      <c r="FN4" t="s">
        <v>414</v>
      </c>
      <c r="FO4" t="s">
        <v>414</v>
      </c>
      <c r="FP4" t="s">
        <v>414</v>
      </c>
      <c r="FQ4" t="s">
        <v>423</v>
      </c>
      <c r="FR4" t="s">
        <v>423</v>
      </c>
      <c r="FS4" t="s">
        <v>423</v>
      </c>
      <c r="FT4" t="s">
        <v>423</v>
      </c>
      <c r="FU4" t="s">
        <v>423</v>
      </c>
      <c r="FV4" t="s">
        <v>430</v>
      </c>
      <c r="FW4" t="s">
        <v>430</v>
      </c>
      <c r="FX4" t="s">
        <v>430</v>
      </c>
      <c r="FY4" t="s">
        <v>430</v>
      </c>
      <c r="FZ4" t="s">
        <v>439</v>
      </c>
      <c r="GA4" t="s">
        <v>439</v>
      </c>
      <c r="GB4" t="s">
        <v>439</v>
      </c>
      <c r="GC4" t="s">
        <v>439</v>
      </c>
      <c r="GD4" t="s">
        <v>439</v>
      </c>
      <c r="GE4" t="s">
        <v>439</v>
      </c>
      <c r="GF4" t="s">
        <v>439</v>
      </c>
      <c r="GG4" t="s">
        <v>454</v>
      </c>
      <c r="GH4" t="s">
        <v>454</v>
      </c>
      <c r="GI4" t="s">
        <v>454</v>
      </c>
      <c r="GJ4" t="s">
        <v>461</v>
      </c>
      <c r="GK4" t="s">
        <v>461</v>
      </c>
      <c r="GL4" t="s">
        <v>461</v>
      </c>
      <c r="GM4" t="s">
        <v>470</v>
      </c>
      <c r="GN4" t="s">
        <v>470</v>
      </c>
      <c r="GO4" t="s">
        <v>479</v>
      </c>
      <c r="GP4" t="s">
        <v>479</v>
      </c>
      <c r="GQ4" t="s">
        <v>479</v>
      </c>
      <c r="GR4" t="s">
        <v>488</v>
      </c>
      <c r="GS4" t="s">
        <v>488</v>
      </c>
      <c r="GT4" t="s">
        <v>488</v>
      </c>
      <c r="GU4" t="s">
        <v>488</v>
      </c>
      <c r="GV4" t="s">
        <v>488</v>
      </c>
      <c r="GW4" t="s">
        <v>488</v>
      </c>
      <c r="GX4" t="s">
        <v>488</v>
      </c>
      <c r="GY4" t="s">
        <v>488</v>
      </c>
      <c r="GZ4" t="s">
        <v>488</v>
      </c>
      <c r="HA4" t="s">
        <v>488</v>
      </c>
      <c r="HB4" t="s">
        <v>488</v>
      </c>
      <c r="HC4" t="s">
        <v>511</v>
      </c>
      <c r="HD4" t="s">
        <v>511</v>
      </c>
      <c r="HE4" t="s">
        <v>517</v>
      </c>
      <c r="HF4" t="s">
        <v>517</v>
      </c>
      <c r="HG4" t="s">
        <v>517</v>
      </c>
      <c r="HH4" t="s">
        <v>517</v>
      </c>
      <c r="HI4" t="s">
        <v>517</v>
      </c>
      <c r="HJ4" t="s">
        <v>517</v>
      </c>
      <c r="HK4" t="s">
        <v>517</v>
      </c>
      <c r="HL4" t="s">
        <v>533</v>
      </c>
      <c r="HM4" t="s">
        <v>533</v>
      </c>
      <c r="HN4" t="s">
        <v>540</v>
      </c>
      <c r="HO4" t="s">
        <v>540</v>
      </c>
      <c r="HP4" t="s">
        <v>540</v>
      </c>
      <c r="HQ4" t="s">
        <v>540</v>
      </c>
      <c r="HR4" t="s">
        <v>540</v>
      </c>
      <c r="HS4" t="s">
        <v>540</v>
      </c>
      <c r="HT4" t="s">
        <v>555</v>
      </c>
      <c r="HU4" t="s">
        <v>555</v>
      </c>
      <c r="HV4" t="s">
        <v>555</v>
      </c>
      <c r="HW4" t="s">
        <v>555</v>
      </c>
      <c r="HX4" t="s">
        <v>555</v>
      </c>
      <c r="HY4" t="s">
        <v>568</v>
      </c>
      <c r="HZ4" t="s">
        <v>568</v>
      </c>
      <c r="IA4" t="s">
        <v>576</v>
      </c>
      <c r="IB4" t="s">
        <v>576</v>
      </c>
    </row>
    <row r="5" spans="1:236" x14ac:dyDescent="0.25">
      <c r="A5" t="s">
        <v>4</v>
      </c>
      <c r="B5"/>
      <c r="C5"/>
      <c r="D5"/>
      <c r="E5" t="s">
        <v>15</v>
      </c>
      <c r="F5" t="s">
        <v>18</v>
      </c>
      <c r="G5" t="s">
        <v>21</v>
      </c>
      <c r="H5" t="s">
        <v>24</v>
      </c>
      <c r="I5" t="s">
        <v>26</v>
      </c>
      <c r="J5" t="s">
        <v>28</v>
      </c>
      <c r="K5" t="s">
        <v>34</v>
      </c>
      <c r="L5" t="s">
        <v>39</v>
      </c>
      <c r="M5" t="s">
        <v>42</v>
      </c>
      <c r="N5" t="s">
        <v>44</v>
      </c>
      <c r="O5" t="s">
        <v>48</v>
      </c>
      <c r="P5" t="s">
        <v>50</v>
      </c>
      <c r="Q5" t="s">
        <v>52</v>
      </c>
      <c r="R5" t="s">
        <v>54</v>
      </c>
      <c r="S5" t="s">
        <v>44</v>
      </c>
      <c r="T5" t="s">
        <v>48</v>
      </c>
      <c r="U5" t="s">
        <v>50</v>
      </c>
      <c r="V5" t="s">
        <v>52</v>
      </c>
      <c r="W5" t="s">
        <v>54</v>
      </c>
      <c r="X5" t="s">
        <v>44</v>
      </c>
      <c r="Y5" t="s">
        <v>48</v>
      </c>
      <c r="Z5" t="s">
        <v>50</v>
      </c>
      <c r="AA5" t="s">
        <v>52</v>
      </c>
      <c r="AB5" t="s">
        <v>54</v>
      </c>
      <c r="AC5" t="s">
        <v>44</v>
      </c>
      <c r="AD5" t="s">
        <v>73</v>
      </c>
      <c r="AE5" t="s">
        <v>75</v>
      </c>
      <c r="AF5" t="s">
        <v>77</v>
      </c>
      <c r="AG5" t="s">
        <v>44</v>
      </c>
      <c r="AH5" t="s">
        <v>82</v>
      </c>
      <c r="AI5" t="s">
        <v>84</v>
      </c>
      <c r="AJ5" t="s">
        <v>44</v>
      </c>
      <c r="AK5" t="s">
        <v>82</v>
      </c>
      <c r="AL5" t="s">
        <v>84</v>
      </c>
      <c r="AM5" t="s">
        <v>44</v>
      </c>
      <c r="AN5" t="s">
        <v>82</v>
      </c>
      <c r="AO5" t="s">
        <v>84</v>
      </c>
      <c r="AP5" t="s">
        <v>44</v>
      </c>
      <c r="AQ5" t="s">
        <v>39</v>
      </c>
      <c r="AR5" t="s">
        <v>42</v>
      </c>
      <c r="AS5" t="s">
        <v>44</v>
      </c>
      <c r="AT5" t="s">
        <v>105</v>
      </c>
      <c r="AU5" t="s">
        <v>108</v>
      </c>
      <c r="AV5" t="s">
        <v>44</v>
      </c>
      <c r="AW5" t="s">
        <v>111</v>
      </c>
      <c r="AX5" t="s">
        <v>116</v>
      </c>
      <c r="AY5" t="s">
        <v>120</v>
      </c>
      <c r="AZ5" t="s">
        <v>124</v>
      </c>
      <c r="BA5" t="s">
        <v>127</v>
      </c>
      <c r="BB5" t="s">
        <v>44</v>
      </c>
      <c r="BC5" t="s">
        <v>39</v>
      </c>
      <c r="BD5" t="s">
        <v>42</v>
      </c>
      <c r="BE5" t="s">
        <v>44</v>
      </c>
      <c r="BF5" t="s">
        <v>44</v>
      </c>
      <c r="BG5" t="s">
        <v>142</v>
      </c>
      <c r="BH5" t="s">
        <v>145</v>
      </c>
      <c r="BI5" t="s">
        <v>147</v>
      </c>
      <c r="BJ5" t="s">
        <v>149</v>
      </c>
      <c r="BK5" t="s">
        <v>44</v>
      </c>
      <c r="BL5" t="s">
        <v>142</v>
      </c>
      <c r="BM5" t="s">
        <v>155</v>
      </c>
      <c r="BN5" t="s">
        <v>157</v>
      </c>
      <c r="BO5" t="s">
        <v>159</v>
      </c>
      <c r="BP5" t="s">
        <v>161</v>
      </c>
      <c r="BQ5" t="s">
        <v>163</v>
      </c>
      <c r="BR5" t="s">
        <v>44</v>
      </c>
      <c r="BS5" t="s">
        <v>168</v>
      </c>
      <c r="BT5" t="s">
        <v>171</v>
      </c>
      <c r="BU5" t="s">
        <v>173</v>
      </c>
      <c r="BV5" t="s">
        <v>177</v>
      </c>
      <c r="BW5" t="s">
        <v>179</v>
      </c>
      <c r="BX5" t="s">
        <v>183</v>
      </c>
      <c r="BY5" t="s">
        <v>185</v>
      </c>
      <c r="BZ5" t="s">
        <v>44</v>
      </c>
      <c r="CA5" t="s">
        <v>190</v>
      </c>
      <c r="CB5" t="s">
        <v>194</v>
      </c>
      <c r="CC5" t="s">
        <v>196</v>
      </c>
      <c r="CD5" t="s">
        <v>198</v>
      </c>
      <c r="CE5" t="s">
        <v>200</v>
      </c>
      <c r="CF5" t="s">
        <v>200</v>
      </c>
      <c r="CG5" t="s">
        <v>206</v>
      </c>
      <c r="CH5" t="s">
        <v>210</v>
      </c>
      <c r="CI5" t="s">
        <v>212</v>
      </c>
      <c r="CJ5" t="s">
        <v>218</v>
      </c>
      <c r="CK5" t="s">
        <v>220</v>
      </c>
      <c r="CL5" t="s">
        <v>222</v>
      </c>
      <c r="CM5" t="s">
        <v>224</v>
      </c>
      <c r="CN5" t="s">
        <v>226</v>
      </c>
      <c r="CO5" t="s">
        <v>44</v>
      </c>
      <c r="CP5" t="s">
        <v>231</v>
      </c>
      <c r="CQ5" t="s">
        <v>234</v>
      </c>
      <c r="CR5" t="s">
        <v>44</v>
      </c>
      <c r="CS5" t="s">
        <v>239</v>
      </c>
      <c r="CT5" t="s">
        <v>242</v>
      </c>
      <c r="CU5" t="s">
        <v>244</v>
      </c>
      <c r="CV5" t="s">
        <v>246</v>
      </c>
      <c r="CW5" t="s">
        <v>248</v>
      </c>
      <c r="CX5" t="s">
        <v>250</v>
      </c>
      <c r="CY5" t="s">
        <v>252</v>
      </c>
      <c r="CZ5" t="s">
        <v>44</v>
      </c>
      <c r="DA5" t="s">
        <v>259</v>
      </c>
      <c r="DB5" t="s">
        <v>262</v>
      </c>
      <c r="DC5" t="s">
        <v>264</v>
      </c>
      <c r="DD5" t="s">
        <v>266</v>
      </c>
      <c r="DE5" t="s">
        <v>272</v>
      </c>
      <c r="DF5" t="s">
        <v>275</v>
      </c>
      <c r="DG5" t="s">
        <v>272</v>
      </c>
      <c r="DH5" t="s">
        <v>275</v>
      </c>
      <c r="DI5" t="s">
        <v>272</v>
      </c>
      <c r="DJ5" t="s">
        <v>275</v>
      </c>
      <c r="DK5" t="s">
        <v>275</v>
      </c>
      <c r="DL5" t="s">
        <v>272</v>
      </c>
      <c r="DM5" t="s">
        <v>293</v>
      </c>
      <c r="DN5" t="s">
        <v>295</v>
      </c>
      <c r="DO5" t="s">
        <v>297</v>
      </c>
      <c r="DP5" t="s">
        <v>299</v>
      </c>
      <c r="DQ5" t="s">
        <v>301</v>
      </c>
      <c r="DR5" t="s">
        <v>39</v>
      </c>
      <c r="DS5" t="s">
        <v>42</v>
      </c>
      <c r="DT5" t="s">
        <v>44</v>
      </c>
      <c r="DU5" t="s">
        <v>44</v>
      </c>
      <c r="DV5" t="s">
        <v>314</v>
      </c>
      <c r="DW5" t="s">
        <v>318</v>
      </c>
      <c r="DX5" t="s">
        <v>320</v>
      </c>
      <c r="DY5" t="s">
        <v>322</v>
      </c>
      <c r="DZ5" t="s">
        <v>44</v>
      </c>
      <c r="EA5" t="s">
        <v>314</v>
      </c>
      <c r="EB5" t="s">
        <v>318</v>
      </c>
      <c r="EC5" t="s">
        <v>320</v>
      </c>
      <c r="ED5" t="s">
        <v>322</v>
      </c>
      <c r="EE5" t="s">
        <v>44</v>
      </c>
      <c r="EF5" t="s">
        <v>334</v>
      </c>
      <c r="EG5" t="s">
        <v>336</v>
      </c>
      <c r="EH5" t="s">
        <v>338</v>
      </c>
      <c r="EI5" t="s">
        <v>340</v>
      </c>
      <c r="EJ5" t="s">
        <v>44</v>
      </c>
      <c r="EK5" t="s">
        <v>44</v>
      </c>
      <c r="EL5" t="s">
        <v>44</v>
      </c>
      <c r="EM5" t="s">
        <v>350</v>
      </c>
      <c r="EN5" t="s">
        <v>39</v>
      </c>
      <c r="EO5" t="s">
        <v>42</v>
      </c>
      <c r="EP5" t="s">
        <v>44</v>
      </c>
      <c r="EQ5" t="s">
        <v>314</v>
      </c>
      <c r="ER5" t="s">
        <v>318</v>
      </c>
      <c r="ES5" t="s">
        <v>320</v>
      </c>
      <c r="ET5" t="s">
        <v>322</v>
      </c>
      <c r="EU5" t="s">
        <v>366</v>
      </c>
      <c r="EV5" t="s">
        <v>44</v>
      </c>
      <c r="EW5" t="s">
        <v>39</v>
      </c>
      <c r="EX5" t="s">
        <v>42</v>
      </c>
      <c r="EY5" t="s">
        <v>44</v>
      </c>
      <c r="EZ5" t="s">
        <v>378</v>
      </c>
      <c r="FA5" t="s">
        <v>380</v>
      </c>
      <c r="FB5" t="s">
        <v>382</v>
      </c>
      <c r="FC5" t="s">
        <v>44</v>
      </c>
      <c r="FD5" t="s">
        <v>387</v>
      </c>
      <c r="FE5" t="s">
        <v>389</v>
      </c>
      <c r="FF5" t="s">
        <v>391</v>
      </c>
      <c r="FG5" t="s">
        <v>44</v>
      </c>
      <c r="FH5" t="s">
        <v>396</v>
      </c>
      <c r="FI5" t="s">
        <v>398</v>
      </c>
      <c r="FJ5" t="s">
        <v>400</v>
      </c>
      <c r="FK5" t="s">
        <v>402</v>
      </c>
      <c r="FL5" t="s">
        <v>44</v>
      </c>
      <c r="FM5" t="s">
        <v>407</v>
      </c>
      <c r="FN5" t="s">
        <v>415</v>
      </c>
      <c r="FO5" t="s">
        <v>418</v>
      </c>
      <c r="FP5" t="s">
        <v>418</v>
      </c>
      <c r="FQ5" t="s">
        <v>314</v>
      </c>
      <c r="FR5" t="s">
        <v>318</v>
      </c>
      <c r="FS5" t="s">
        <v>320</v>
      </c>
      <c r="FT5" t="s">
        <v>322</v>
      </c>
      <c r="FU5" t="s">
        <v>44</v>
      </c>
      <c r="FV5" t="s">
        <v>431</v>
      </c>
      <c r="FW5" t="s">
        <v>433</v>
      </c>
      <c r="FX5" t="s">
        <v>435</v>
      </c>
      <c r="FY5" t="s">
        <v>44</v>
      </c>
      <c r="FZ5" t="s">
        <v>440</v>
      </c>
      <c r="GA5" t="s">
        <v>442</v>
      </c>
      <c r="GB5" t="s">
        <v>444</v>
      </c>
      <c r="GC5" t="s">
        <v>446</v>
      </c>
      <c r="GD5" t="s">
        <v>448</v>
      </c>
      <c r="GE5" t="s">
        <v>450</v>
      </c>
      <c r="GF5" t="s">
        <v>44</v>
      </c>
      <c r="GG5" t="s">
        <v>455</v>
      </c>
      <c r="GH5" t="s">
        <v>457</v>
      </c>
      <c r="GI5" t="s">
        <v>457</v>
      </c>
      <c r="GJ5" t="s">
        <v>462</v>
      </c>
      <c r="GK5" t="s">
        <v>465</v>
      </c>
      <c r="GL5" t="s">
        <v>467</v>
      </c>
      <c r="GM5" t="s">
        <v>471</v>
      </c>
      <c r="GN5" t="s">
        <v>474</v>
      </c>
      <c r="GO5" t="s">
        <v>480</v>
      </c>
      <c r="GP5" t="s">
        <v>484</v>
      </c>
      <c r="GQ5" t="s">
        <v>44</v>
      </c>
      <c r="GR5" t="s">
        <v>489</v>
      </c>
      <c r="GS5" t="s">
        <v>491</v>
      </c>
      <c r="GT5" t="s">
        <v>493</v>
      </c>
      <c r="GU5" t="s">
        <v>495</v>
      </c>
      <c r="GV5" t="s">
        <v>497</v>
      </c>
      <c r="GW5" t="s">
        <v>499</v>
      </c>
      <c r="GX5" t="s">
        <v>501</v>
      </c>
      <c r="GY5" t="s">
        <v>503</v>
      </c>
      <c r="GZ5" t="s">
        <v>505</v>
      </c>
      <c r="HA5" t="s">
        <v>507</v>
      </c>
      <c r="HB5" t="s">
        <v>44</v>
      </c>
      <c r="HC5" t="s">
        <v>512</v>
      </c>
      <c r="HD5" t="s">
        <v>514</v>
      </c>
      <c r="HE5" t="s">
        <v>518</v>
      </c>
      <c r="HF5" t="s">
        <v>520</v>
      </c>
      <c r="HG5" t="s">
        <v>522</v>
      </c>
      <c r="HH5" t="s">
        <v>524</v>
      </c>
      <c r="HI5" t="s">
        <v>526</v>
      </c>
      <c r="HJ5" t="s">
        <v>528</v>
      </c>
      <c r="HK5" t="s">
        <v>530</v>
      </c>
      <c r="HL5" t="s">
        <v>534</v>
      </c>
      <c r="HM5" t="s">
        <v>537</v>
      </c>
      <c r="HN5" t="s">
        <v>541</v>
      </c>
      <c r="HO5" t="s">
        <v>544</v>
      </c>
      <c r="HP5" t="s">
        <v>546</v>
      </c>
      <c r="HQ5" t="s">
        <v>548</v>
      </c>
      <c r="HR5" t="s">
        <v>550</v>
      </c>
      <c r="HS5" t="s">
        <v>552</v>
      </c>
      <c r="HT5" t="s">
        <v>556</v>
      </c>
      <c r="HU5" t="s">
        <v>559</v>
      </c>
      <c r="HV5" t="s">
        <v>561</v>
      </c>
      <c r="HW5" t="s">
        <v>234</v>
      </c>
      <c r="HX5" t="s">
        <v>44</v>
      </c>
      <c r="HY5" t="s">
        <v>569</v>
      </c>
      <c r="HZ5" t="s">
        <v>573</v>
      </c>
      <c r="IA5" t="s">
        <v>577</v>
      </c>
      <c r="IB5" t="s">
        <v>579</v>
      </c>
    </row>
    <row r="6" spans="1:236" x14ac:dyDescent="0.25">
      <c r="A6" t="s">
        <v>5</v>
      </c>
      <c r="B6"/>
      <c r="C6"/>
      <c r="D6"/>
      <c r="E6" t="s">
        <v>16</v>
      </c>
      <c r="F6" t="s">
        <v>19</v>
      </c>
      <c r="G6" t="s">
        <v>22</v>
      </c>
      <c r="H6" t="s">
        <v>25</v>
      </c>
      <c r="I6" t="s">
        <v>27</v>
      </c>
      <c r="J6" t="s">
        <v>29</v>
      </c>
      <c r="K6" t="s">
        <v>35</v>
      </c>
      <c r="L6" t="s">
        <v>40</v>
      </c>
      <c r="M6" t="s">
        <v>43</v>
      </c>
      <c r="N6" t="s">
        <v>45</v>
      </c>
      <c r="O6" t="s">
        <v>49</v>
      </c>
      <c r="P6" t="s">
        <v>51</v>
      </c>
      <c r="Q6" t="s">
        <v>53</v>
      </c>
      <c r="R6" t="s">
        <v>55</v>
      </c>
      <c r="S6" t="s">
        <v>56</v>
      </c>
      <c r="T6" t="s">
        <v>59</v>
      </c>
      <c r="U6" t="s">
        <v>60</v>
      </c>
      <c r="V6" t="s">
        <v>61</v>
      </c>
      <c r="W6" t="s">
        <v>62</v>
      </c>
      <c r="X6" t="s">
        <v>63</v>
      </c>
      <c r="Y6" t="s">
        <v>66</v>
      </c>
      <c r="Z6" t="s">
        <v>67</v>
      </c>
      <c r="AA6" t="s">
        <v>68</v>
      </c>
      <c r="AB6" t="s">
        <v>69</v>
      </c>
      <c r="AC6" t="s">
        <v>70</v>
      </c>
      <c r="AD6" t="s">
        <v>74</v>
      </c>
      <c r="AE6" t="s">
        <v>76</v>
      </c>
      <c r="AF6" t="s">
        <v>78</v>
      </c>
      <c r="AG6" t="s">
        <v>79</v>
      </c>
      <c r="AH6" t="s">
        <v>83</v>
      </c>
      <c r="AI6" t="s">
        <v>85</v>
      </c>
      <c r="AJ6" t="s">
        <v>86</v>
      </c>
      <c r="AK6" t="s">
        <v>89</v>
      </c>
      <c r="AL6" t="s">
        <v>90</v>
      </c>
      <c r="AM6" t="s">
        <v>91</v>
      </c>
      <c r="AN6" t="s">
        <v>94</v>
      </c>
      <c r="AO6" t="s">
        <v>95</v>
      </c>
      <c r="AP6" t="s">
        <v>96</v>
      </c>
      <c r="AQ6" t="s">
        <v>99</v>
      </c>
      <c r="AR6" t="s">
        <v>101</v>
      </c>
      <c r="AS6" t="s">
        <v>102</v>
      </c>
      <c r="AT6" t="s">
        <v>106</v>
      </c>
      <c r="AU6" t="s">
        <v>109</v>
      </c>
      <c r="AV6" t="s">
        <v>110</v>
      </c>
      <c r="AW6" t="s">
        <v>112</v>
      </c>
      <c r="AX6" t="s">
        <v>117</v>
      </c>
      <c r="AY6" t="s">
        <v>121</v>
      </c>
      <c r="AZ6" t="s">
        <v>125</v>
      </c>
      <c r="BA6" t="s">
        <v>128</v>
      </c>
      <c r="BB6" t="s">
        <v>129</v>
      </c>
      <c r="BC6" t="s">
        <v>132</v>
      </c>
      <c r="BD6" t="s">
        <v>134</v>
      </c>
      <c r="BE6" t="s">
        <v>135</v>
      </c>
      <c r="BF6" t="s">
        <v>138</v>
      </c>
      <c r="BG6" t="s">
        <v>143</v>
      </c>
      <c r="BH6" t="s">
        <v>146</v>
      </c>
      <c r="BI6" t="s">
        <v>148</v>
      </c>
      <c r="BJ6" t="s">
        <v>150</v>
      </c>
      <c r="BK6" t="s">
        <v>151</v>
      </c>
      <c r="BL6" t="s">
        <v>154</v>
      </c>
      <c r="BM6" t="s">
        <v>156</v>
      </c>
      <c r="BN6" t="s">
        <v>158</v>
      </c>
      <c r="BO6" t="s">
        <v>160</v>
      </c>
      <c r="BP6" t="s">
        <v>162</v>
      </c>
      <c r="BQ6" t="s">
        <v>164</v>
      </c>
      <c r="BR6" t="s">
        <v>165</v>
      </c>
      <c r="BS6" t="s">
        <v>169</v>
      </c>
      <c r="BT6" t="s">
        <v>172</v>
      </c>
      <c r="BU6" t="s">
        <v>174</v>
      </c>
      <c r="BV6" t="s">
        <v>178</v>
      </c>
      <c r="BW6" t="s">
        <v>180</v>
      </c>
      <c r="BX6" t="s">
        <v>184</v>
      </c>
      <c r="BY6" t="s">
        <v>186</v>
      </c>
      <c r="BZ6" t="s">
        <v>187</v>
      </c>
      <c r="CA6" t="s">
        <v>191</v>
      </c>
      <c r="CB6" t="s">
        <v>195</v>
      </c>
      <c r="CC6" t="s">
        <v>197</v>
      </c>
      <c r="CD6" t="s">
        <v>199</v>
      </c>
      <c r="CE6" t="s">
        <v>201</v>
      </c>
      <c r="CF6" t="s">
        <v>204</v>
      </c>
      <c r="CG6" t="s">
        <v>207</v>
      </c>
      <c r="CH6" t="s">
        <v>211</v>
      </c>
      <c r="CI6" t="s">
        <v>213</v>
      </c>
      <c r="CJ6" t="s">
        <v>219</v>
      </c>
      <c r="CK6" t="s">
        <v>221</v>
      </c>
      <c r="CL6" t="s">
        <v>223</v>
      </c>
      <c r="CM6" t="s">
        <v>225</v>
      </c>
      <c r="CN6" t="s">
        <v>227</v>
      </c>
      <c r="CO6" t="s">
        <v>228</v>
      </c>
      <c r="CP6" t="s">
        <v>232</v>
      </c>
      <c r="CQ6" t="s">
        <v>235</v>
      </c>
      <c r="CR6" t="s">
        <v>236</v>
      </c>
      <c r="CS6" t="s">
        <v>240</v>
      </c>
      <c r="CT6" t="s">
        <v>243</v>
      </c>
      <c r="CU6" t="s">
        <v>245</v>
      </c>
      <c r="CV6" t="s">
        <v>247</v>
      </c>
      <c r="CW6" t="s">
        <v>249</v>
      </c>
      <c r="CX6" t="s">
        <v>251</v>
      </c>
      <c r="CY6" t="s">
        <v>253</v>
      </c>
      <c r="CZ6" t="s">
        <v>254</v>
      </c>
      <c r="DA6" t="s">
        <v>260</v>
      </c>
      <c r="DB6" t="s">
        <v>263</v>
      </c>
      <c r="DC6" t="s">
        <v>265</v>
      </c>
      <c r="DD6" t="s">
        <v>267</v>
      </c>
      <c r="DE6" t="s">
        <v>273</v>
      </c>
      <c r="DF6" t="s">
        <v>276</v>
      </c>
      <c r="DG6" t="s">
        <v>279</v>
      </c>
      <c r="DH6" t="s">
        <v>280</v>
      </c>
      <c r="DI6" t="s">
        <v>283</v>
      </c>
      <c r="DJ6" t="s">
        <v>284</v>
      </c>
      <c r="DK6" t="s">
        <v>287</v>
      </c>
      <c r="DL6" t="s">
        <v>288</v>
      </c>
      <c r="DM6" t="s">
        <v>294</v>
      </c>
      <c r="DN6" t="s">
        <v>296</v>
      </c>
      <c r="DO6" t="s">
        <v>298</v>
      </c>
      <c r="DP6" t="s">
        <v>300</v>
      </c>
      <c r="DQ6" t="s">
        <v>302</v>
      </c>
      <c r="DR6" t="s">
        <v>305</v>
      </c>
      <c r="DS6" t="s">
        <v>307</v>
      </c>
      <c r="DT6" t="s">
        <v>308</v>
      </c>
      <c r="DU6" t="s">
        <v>311</v>
      </c>
      <c r="DV6" t="s">
        <v>315</v>
      </c>
      <c r="DW6" t="s">
        <v>319</v>
      </c>
      <c r="DX6" t="s">
        <v>321</v>
      </c>
      <c r="DY6" t="s">
        <v>323</v>
      </c>
      <c r="DZ6" t="s">
        <v>324</v>
      </c>
      <c r="EA6" t="s">
        <v>327</v>
      </c>
      <c r="EB6" t="s">
        <v>328</v>
      </c>
      <c r="EC6" t="s">
        <v>329</v>
      </c>
      <c r="ED6" t="s">
        <v>330</v>
      </c>
      <c r="EE6" t="s">
        <v>331</v>
      </c>
      <c r="EF6" t="s">
        <v>335</v>
      </c>
      <c r="EG6" t="s">
        <v>337</v>
      </c>
      <c r="EH6" t="s">
        <v>339</v>
      </c>
      <c r="EI6" t="s">
        <v>341</v>
      </c>
      <c r="EJ6" t="s">
        <v>342</v>
      </c>
      <c r="EK6" t="s">
        <v>345</v>
      </c>
      <c r="EL6" t="s">
        <v>348</v>
      </c>
      <c r="EM6" t="s">
        <v>351</v>
      </c>
      <c r="EN6" t="s">
        <v>355</v>
      </c>
      <c r="EO6" t="s">
        <v>356</v>
      </c>
      <c r="EP6" t="s">
        <v>357</v>
      </c>
      <c r="EQ6" t="s">
        <v>360</v>
      </c>
      <c r="ER6" t="s">
        <v>363</v>
      </c>
      <c r="ES6" t="s">
        <v>364</v>
      </c>
      <c r="ET6" t="s">
        <v>365</v>
      </c>
      <c r="EU6" t="s">
        <v>367</v>
      </c>
      <c r="EV6" t="s">
        <v>368</v>
      </c>
      <c r="EW6" t="s">
        <v>371</v>
      </c>
      <c r="EX6" t="s">
        <v>372</v>
      </c>
      <c r="EY6" t="s">
        <v>373</v>
      </c>
      <c r="EZ6" t="s">
        <v>379</v>
      </c>
      <c r="FA6" t="s">
        <v>381</v>
      </c>
      <c r="FB6" t="s">
        <v>383</v>
      </c>
      <c r="FC6" t="s">
        <v>384</v>
      </c>
      <c r="FD6" t="s">
        <v>388</v>
      </c>
      <c r="FE6" t="s">
        <v>390</v>
      </c>
      <c r="FF6" t="s">
        <v>392</v>
      </c>
      <c r="FG6" t="s">
        <v>393</v>
      </c>
      <c r="FH6" t="s">
        <v>397</v>
      </c>
      <c r="FI6" t="s">
        <v>399</v>
      </c>
      <c r="FJ6" t="s">
        <v>401</v>
      </c>
      <c r="FK6" t="s">
        <v>403</v>
      </c>
      <c r="FL6" t="s">
        <v>404</v>
      </c>
      <c r="FM6" t="s">
        <v>408</v>
      </c>
      <c r="FN6" t="s">
        <v>416</v>
      </c>
      <c r="FO6" t="s">
        <v>419</v>
      </c>
      <c r="FP6" t="s">
        <v>421</v>
      </c>
      <c r="FQ6" t="s">
        <v>424</v>
      </c>
      <c r="FR6" t="s">
        <v>425</v>
      </c>
      <c r="FS6" t="s">
        <v>426</v>
      </c>
      <c r="FT6" t="s">
        <v>427</v>
      </c>
      <c r="FU6" t="s">
        <v>428</v>
      </c>
      <c r="FV6" t="s">
        <v>432</v>
      </c>
      <c r="FW6" t="s">
        <v>434</v>
      </c>
      <c r="FX6" t="s">
        <v>436</v>
      </c>
      <c r="FY6" t="s">
        <v>437</v>
      </c>
      <c r="FZ6" t="s">
        <v>441</v>
      </c>
      <c r="GA6" t="s">
        <v>443</v>
      </c>
      <c r="GB6" t="s">
        <v>445</v>
      </c>
      <c r="GC6" t="s">
        <v>447</v>
      </c>
      <c r="GD6" t="s">
        <v>449</v>
      </c>
      <c r="GE6" t="s">
        <v>451</v>
      </c>
      <c r="GF6" t="s">
        <v>452</v>
      </c>
      <c r="GG6" t="s">
        <v>456</v>
      </c>
      <c r="GH6" t="s">
        <v>458</v>
      </c>
      <c r="GI6" t="s">
        <v>459</v>
      </c>
      <c r="GJ6" t="s">
        <v>463</v>
      </c>
      <c r="GK6" t="s">
        <v>466</v>
      </c>
      <c r="GL6" t="s">
        <v>468</v>
      </c>
      <c r="GM6" t="s">
        <v>472</v>
      </c>
      <c r="GN6" t="s">
        <v>475</v>
      </c>
      <c r="GO6" t="s">
        <v>481</v>
      </c>
      <c r="GP6" t="s">
        <v>485</v>
      </c>
      <c r="GQ6" t="s">
        <v>486</v>
      </c>
      <c r="GR6" t="s">
        <v>490</v>
      </c>
      <c r="GS6" t="s">
        <v>492</v>
      </c>
      <c r="GT6" t="s">
        <v>494</v>
      </c>
      <c r="GU6" t="s">
        <v>496</v>
      </c>
      <c r="GV6" t="s">
        <v>498</v>
      </c>
      <c r="GW6" t="s">
        <v>500</v>
      </c>
      <c r="GX6" t="s">
        <v>502</v>
      </c>
      <c r="GY6" t="s">
        <v>504</v>
      </c>
      <c r="GZ6" t="s">
        <v>506</v>
      </c>
      <c r="HA6" t="s">
        <v>508</v>
      </c>
      <c r="HB6" t="s">
        <v>509</v>
      </c>
      <c r="HC6" t="s">
        <v>513</v>
      </c>
      <c r="HD6" t="s">
        <v>515</v>
      </c>
      <c r="HE6" t="s">
        <v>519</v>
      </c>
      <c r="HF6" t="s">
        <v>521</v>
      </c>
      <c r="HG6" t="s">
        <v>523</v>
      </c>
      <c r="HH6" t="s">
        <v>525</v>
      </c>
      <c r="HI6" t="s">
        <v>527</v>
      </c>
      <c r="HJ6" t="s">
        <v>529</v>
      </c>
      <c r="HK6" t="s">
        <v>531</v>
      </c>
      <c r="HL6" t="s">
        <v>535</v>
      </c>
      <c r="HM6" t="s">
        <v>538</v>
      </c>
      <c r="HN6" t="s">
        <v>542</v>
      </c>
      <c r="HO6" t="s">
        <v>545</v>
      </c>
      <c r="HP6" t="s">
        <v>547</v>
      </c>
      <c r="HQ6" t="s">
        <v>549</v>
      </c>
      <c r="HR6" t="s">
        <v>551</v>
      </c>
      <c r="HS6" t="s">
        <v>553</v>
      </c>
      <c r="HT6" t="s">
        <v>557</v>
      </c>
      <c r="HU6" t="s">
        <v>560</v>
      </c>
      <c r="HV6" t="s">
        <v>562</v>
      </c>
      <c r="HW6" t="s">
        <v>563</v>
      </c>
      <c r="HX6" t="s">
        <v>564</v>
      </c>
      <c r="HY6" t="s">
        <v>570</v>
      </c>
      <c r="HZ6" t="s">
        <v>574</v>
      </c>
      <c r="IA6" t="s">
        <v>578</v>
      </c>
      <c r="IB6" t="s">
        <v>580</v>
      </c>
    </row>
    <row r="7" spans="1:236" x14ac:dyDescent="0.25">
      <c r="A7" t="s">
        <v>6</v>
      </c>
      <c r="B7"/>
      <c r="C7"/>
      <c r="D7"/>
      <c r="E7">
        <v>2022</v>
      </c>
      <c r="F7">
        <v>2013</v>
      </c>
      <c r="G7">
        <v>2013</v>
      </c>
      <c r="H7">
        <v>2013</v>
      </c>
      <c r="I7">
        <v>2013</v>
      </c>
      <c r="J7">
        <v>2013</v>
      </c>
      <c r="K7">
        <v>2022</v>
      </c>
      <c r="L7">
        <v>2022</v>
      </c>
      <c r="M7">
        <v>2022</v>
      </c>
      <c r="N7">
        <v>2022</v>
      </c>
      <c r="O7">
        <v>2022</v>
      </c>
      <c r="P7">
        <v>2022</v>
      </c>
      <c r="Q7">
        <v>2022</v>
      </c>
      <c r="R7">
        <v>2022</v>
      </c>
      <c r="S7">
        <v>2022</v>
      </c>
      <c r="T7">
        <v>2022</v>
      </c>
      <c r="U7">
        <v>2022</v>
      </c>
      <c r="V7">
        <v>2022</v>
      </c>
      <c r="W7">
        <v>2022</v>
      </c>
      <c r="X7">
        <v>2022</v>
      </c>
      <c r="Y7">
        <v>2022</v>
      </c>
      <c r="Z7">
        <v>2022</v>
      </c>
      <c r="AA7">
        <v>2022</v>
      </c>
      <c r="AB7">
        <v>2022</v>
      </c>
      <c r="AC7">
        <v>2022</v>
      </c>
      <c r="AD7">
        <v>2022</v>
      </c>
      <c r="AE7">
        <v>2022</v>
      </c>
      <c r="AF7">
        <v>2022</v>
      </c>
      <c r="AG7">
        <v>2022</v>
      </c>
      <c r="AH7">
        <v>2022</v>
      </c>
      <c r="AI7">
        <v>2022</v>
      </c>
      <c r="AJ7">
        <v>2022</v>
      </c>
      <c r="AK7">
        <v>2022</v>
      </c>
      <c r="AL7">
        <v>2022</v>
      </c>
      <c r="AM7">
        <v>2022</v>
      </c>
      <c r="AN7">
        <v>2022</v>
      </c>
      <c r="AO7">
        <v>2022</v>
      </c>
      <c r="AP7">
        <v>2022</v>
      </c>
      <c r="AQ7">
        <v>2022</v>
      </c>
      <c r="AR7">
        <v>2022</v>
      </c>
      <c r="AS7">
        <v>2022</v>
      </c>
      <c r="AT7"/>
      <c r="AU7"/>
      <c r="AV7"/>
      <c r="AW7"/>
      <c r="AX7" t="s">
        <v>118</v>
      </c>
      <c r="AY7" t="s">
        <v>118</v>
      </c>
      <c r="AZ7">
        <v>2021</v>
      </c>
      <c r="BA7">
        <v>2021</v>
      </c>
      <c r="BB7">
        <v>2021</v>
      </c>
      <c r="BC7">
        <v>2021</v>
      </c>
      <c r="BD7">
        <v>2021</v>
      </c>
      <c r="BE7">
        <v>2021</v>
      </c>
      <c r="BF7">
        <v>2021</v>
      </c>
      <c r="BG7"/>
      <c r="BH7"/>
      <c r="BI7"/>
      <c r="BJ7"/>
      <c r="BK7"/>
      <c r="BL7"/>
      <c r="BM7"/>
      <c r="BN7"/>
      <c r="BO7"/>
      <c r="BP7"/>
      <c r="BQ7"/>
      <c r="BR7"/>
      <c r="BS7">
        <v>2021</v>
      </c>
      <c r="BT7">
        <v>2021</v>
      </c>
      <c r="BU7">
        <v>2021</v>
      </c>
      <c r="BV7">
        <v>2021</v>
      </c>
      <c r="BW7">
        <v>2021</v>
      </c>
      <c r="BX7">
        <v>2021</v>
      </c>
      <c r="BY7">
        <v>2021</v>
      </c>
      <c r="BZ7">
        <v>2021</v>
      </c>
      <c r="CA7"/>
      <c r="CB7"/>
      <c r="CC7"/>
      <c r="CD7"/>
      <c r="CE7"/>
      <c r="CF7">
        <v>2011</v>
      </c>
      <c r="CG7" t="s">
        <v>208</v>
      </c>
      <c r="CH7" t="s">
        <v>208</v>
      </c>
      <c r="CI7" t="s">
        <v>208</v>
      </c>
      <c r="CJ7">
        <v>2011</v>
      </c>
      <c r="CK7">
        <v>2011</v>
      </c>
      <c r="CL7">
        <v>2011</v>
      </c>
      <c r="CM7">
        <v>2011</v>
      </c>
      <c r="CN7">
        <v>2011</v>
      </c>
      <c r="CO7">
        <v>2011</v>
      </c>
      <c r="CP7">
        <v>2018</v>
      </c>
      <c r="CQ7">
        <v>2018</v>
      </c>
      <c r="CR7">
        <v>2018</v>
      </c>
      <c r="CS7">
        <v>2022</v>
      </c>
      <c r="CT7">
        <v>2022</v>
      </c>
      <c r="CU7">
        <v>2022</v>
      </c>
      <c r="CV7">
        <v>2022</v>
      </c>
      <c r="CW7">
        <v>2022</v>
      </c>
      <c r="CX7">
        <v>2022</v>
      </c>
      <c r="CY7">
        <v>2022</v>
      </c>
      <c r="CZ7">
        <v>2022</v>
      </c>
      <c r="DA7">
        <v>2020</v>
      </c>
      <c r="DB7">
        <v>2020</v>
      </c>
      <c r="DC7">
        <v>2020</v>
      </c>
      <c r="DD7">
        <v>2020</v>
      </c>
      <c r="DE7">
        <v>2019</v>
      </c>
      <c r="DF7">
        <v>2019</v>
      </c>
      <c r="DG7">
        <v>2021</v>
      </c>
      <c r="DH7">
        <v>2021</v>
      </c>
      <c r="DI7">
        <v>2019</v>
      </c>
      <c r="DJ7">
        <v>2019</v>
      </c>
      <c r="DK7">
        <v>2019</v>
      </c>
      <c r="DL7">
        <v>2019</v>
      </c>
      <c r="DM7"/>
      <c r="DN7"/>
      <c r="DO7"/>
      <c r="DP7"/>
      <c r="DQ7"/>
      <c r="DR7" t="s">
        <v>306</v>
      </c>
      <c r="DS7" t="s">
        <v>306</v>
      </c>
      <c r="DT7" t="s">
        <v>306</v>
      </c>
      <c r="DU7" t="s">
        <v>306</v>
      </c>
      <c r="DV7" t="s">
        <v>316</v>
      </c>
      <c r="DW7" t="s">
        <v>316</v>
      </c>
      <c r="DX7" t="s">
        <v>316</v>
      </c>
      <c r="DY7" t="s">
        <v>316</v>
      </c>
      <c r="DZ7" t="s">
        <v>316</v>
      </c>
      <c r="EA7" t="s">
        <v>316</v>
      </c>
      <c r="EB7" t="s">
        <v>316</v>
      </c>
      <c r="EC7" t="s">
        <v>316</v>
      </c>
      <c r="ED7" t="s">
        <v>316</v>
      </c>
      <c r="EE7" t="s">
        <v>316</v>
      </c>
      <c r="EF7" t="s">
        <v>316</v>
      </c>
      <c r="EG7" t="s">
        <v>316</v>
      </c>
      <c r="EH7" t="s">
        <v>316</v>
      </c>
      <c r="EI7" t="s">
        <v>316</v>
      </c>
      <c r="EJ7" t="s">
        <v>316</v>
      </c>
      <c r="EK7" t="s">
        <v>316</v>
      </c>
      <c r="EL7">
        <v>2019</v>
      </c>
      <c r="EM7">
        <v>2019</v>
      </c>
      <c r="EN7">
        <v>2019</v>
      </c>
      <c r="EO7">
        <v>2019</v>
      </c>
      <c r="EP7">
        <v>2019</v>
      </c>
      <c r="EQ7">
        <v>2022</v>
      </c>
      <c r="ER7">
        <v>2022</v>
      </c>
      <c r="ES7">
        <v>2022</v>
      </c>
      <c r="ET7">
        <v>2022</v>
      </c>
      <c r="EU7">
        <v>2022</v>
      </c>
      <c r="EV7">
        <v>2022</v>
      </c>
      <c r="EW7">
        <v>2022</v>
      </c>
      <c r="EX7">
        <v>2022</v>
      </c>
      <c r="EY7">
        <v>2022</v>
      </c>
      <c r="EZ7">
        <v>2011</v>
      </c>
      <c r="FA7">
        <v>2011</v>
      </c>
      <c r="FB7">
        <v>2011</v>
      </c>
      <c r="FC7">
        <v>2011</v>
      </c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>
        <v>2021</v>
      </c>
      <c r="GK7">
        <v>2021</v>
      </c>
      <c r="GL7">
        <v>2021</v>
      </c>
      <c r="GM7">
        <v>2020</v>
      </c>
      <c r="GN7">
        <v>2020</v>
      </c>
      <c r="GO7">
        <v>2020</v>
      </c>
      <c r="GP7">
        <v>2020</v>
      </c>
      <c r="GQ7">
        <v>2020</v>
      </c>
      <c r="GR7">
        <v>2020</v>
      </c>
      <c r="GS7">
        <v>2020</v>
      </c>
      <c r="GT7">
        <v>2020</v>
      </c>
      <c r="GU7">
        <v>2020</v>
      </c>
      <c r="GV7">
        <v>2020</v>
      </c>
      <c r="GW7">
        <v>2020</v>
      </c>
      <c r="GX7">
        <v>2020</v>
      </c>
      <c r="GY7">
        <v>2020</v>
      </c>
      <c r="GZ7">
        <v>2020</v>
      </c>
      <c r="HA7">
        <v>2020</v>
      </c>
      <c r="HB7">
        <v>2020</v>
      </c>
      <c r="HC7">
        <v>2020</v>
      </c>
      <c r="HD7">
        <v>2020</v>
      </c>
      <c r="HE7">
        <v>2020</v>
      </c>
      <c r="HF7">
        <v>2020</v>
      </c>
      <c r="HG7">
        <v>2020</v>
      </c>
      <c r="HH7">
        <v>2020</v>
      </c>
      <c r="HI7">
        <v>2020</v>
      </c>
      <c r="HJ7">
        <v>2020</v>
      </c>
      <c r="HK7">
        <v>2020</v>
      </c>
      <c r="HL7">
        <v>2021</v>
      </c>
      <c r="HM7">
        <v>2021</v>
      </c>
      <c r="HN7">
        <v>2021</v>
      </c>
      <c r="HO7">
        <v>2021</v>
      </c>
      <c r="HP7">
        <v>2021</v>
      </c>
      <c r="HQ7">
        <v>2021</v>
      </c>
      <c r="HR7">
        <v>2021</v>
      </c>
      <c r="HS7">
        <v>2021</v>
      </c>
      <c r="HT7">
        <v>2021</v>
      </c>
      <c r="HU7">
        <v>2021</v>
      </c>
      <c r="HV7">
        <v>2021</v>
      </c>
      <c r="HW7">
        <v>2021</v>
      </c>
      <c r="HX7">
        <v>2021</v>
      </c>
      <c r="HY7">
        <v>2020</v>
      </c>
      <c r="HZ7">
        <v>2020</v>
      </c>
      <c r="IA7">
        <v>2020</v>
      </c>
      <c r="IB7">
        <v>2020</v>
      </c>
    </row>
    <row r="8" spans="1:236" x14ac:dyDescent="0.25">
      <c r="A8" t="s">
        <v>7</v>
      </c>
      <c r="B8"/>
      <c r="C8"/>
      <c r="D8"/>
      <c r="E8" t="s">
        <v>17</v>
      </c>
      <c r="F8" t="s">
        <v>20</v>
      </c>
      <c r="G8" t="s">
        <v>23</v>
      </c>
      <c r="H8" t="s">
        <v>23</v>
      </c>
      <c r="I8" t="s">
        <v>20</v>
      </c>
      <c r="J8" t="s">
        <v>20</v>
      </c>
      <c r="K8" t="s">
        <v>36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 t="s">
        <v>113</v>
      </c>
      <c r="AX8"/>
      <c r="AY8" t="s">
        <v>113</v>
      </c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 t="s">
        <v>192</v>
      </c>
      <c r="CB8" t="s">
        <v>192</v>
      </c>
      <c r="CC8" t="s">
        <v>192</v>
      </c>
      <c r="CD8" t="s">
        <v>192</v>
      </c>
      <c r="CE8" t="s">
        <v>192</v>
      </c>
      <c r="CF8"/>
      <c r="CG8" t="s">
        <v>209</v>
      </c>
      <c r="CH8" t="s">
        <v>209</v>
      </c>
      <c r="CI8" t="s">
        <v>209</v>
      </c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 t="s">
        <v>113</v>
      </c>
      <c r="DB8" t="s">
        <v>113</v>
      </c>
      <c r="DC8" t="s">
        <v>113</v>
      </c>
      <c r="DD8" t="s">
        <v>113</v>
      </c>
      <c r="DE8"/>
      <c r="DF8" t="s">
        <v>113</v>
      </c>
      <c r="DG8"/>
      <c r="DH8" t="s">
        <v>113</v>
      </c>
      <c r="DI8"/>
      <c r="DJ8" t="s">
        <v>113</v>
      </c>
      <c r="DK8" t="s">
        <v>113</v>
      </c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 t="s">
        <v>352</v>
      </c>
      <c r="EN8"/>
      <c r="EO8"/>
      <c r="EP8"/>
      <c r="EQ8" t="s">
        <v>361</v>
      </c>
      <c r="ER8" t="s">
        <v>361</v>
      </c>
      <c r="ES8" t="s">
        <v>361</v>
      </c>
      <c r="ET8" t="s">
        <v>361</v>
      </c>
      <c r="EU8" t="s">
        <v>361</v>
      </c>
      <c r="EV8" t="s">
        <v>361</v>
      </c>
      <c r="EW8" t="s">
        <v>361</v>
      </c>
      <c r="EX8" t="s">
        <v>361</v>
      </c>
      <c r="EY8" t="s">
        <v>361</v>
      </c>
      <c r="EZ8"/>
      <c r="FA8"/>
      <c r="FB8"/>
      <c r="FC8"/>
      <c r="FD8"/>
      <c r="FE8"/>
      <c r="FF8"/>
      <c r="FG8"/>
      <c r="FH8"/>
      <c r="FI8"/>
      <c r="FJ8"/>
      <c r="FK8"/>
      <c r="FL8"/>
      <c r="FM8" t="s">
        <v>409</v>
      </c>
      <c r="FN8" t="s">
        <v>417</v>
      </c>
      <c r="FO8" t="s">
        <v>420</v>
      </c>
      <c r="FP8" t="s">
        <v>409</v>
      </c>
      <c r="FQ8" t="s">
        <v>417</v>
      </c>
      <c r="FR8" t="s">
        <v>417</v>
      </c>
      <c r="FS8" t="s">
        <v>417</v>
      </c>
      <c r="FT8" t="s">
        <v>417</v>
      </c>
      <c r="FU8" t="s">
        <v>417</v>
      </c>
      <c r="FV8" t="s">
        <v>417</v>
      </c>
      <c r="FW8" t="s">
        <v>417</v>
      </c>
      <c r="FX8" t="s">
        <v>417</v>
      </c>
      <c r="FY8" t="s">
        <v>417</v>
      </c>
      <c r="FZ8" t="s">
        <v>417</v>
      </c>
      <c r="GA8" t="s">
        <v>417</v>
      </c>
      <c r="GB8" t="s">
        <v>417</v>
      </c>
      <c r="GC8" t="s">
        <v>417</v>
      </c>
      <c r="GD8" t="s">
        <v>417</v>
      </c>
      <c r="GE8" t="s">
        <v>417</v>
      </c>
      <c r="GF8" t="s">
        <v>417</v>
      </c>
      <c r="GG8" t="s">
        <v>420</v>
      </c>
      <c r="GH8" t="s">
        <v>420</v>
      </c>
      <c r="GI8" t="s">
        <v>409</v>
      </c>
      <c r="GJ8"/>
      <c r="GK8" t="s">
        <v>352</v>
      </c>
      <c r="GL8" t="s">
        <v>352</v>
      </c>
      <c r="GM8" t="s">
        <v>352</v>
      </c>
      <c r="GN8" t="s">
        <v>352</v>
      </c>
      <c r="GO8" t="s">
        <v>482</v>
      </c>
      <c r="GP8" t="s">
        <v>482</v>
      </c>
      <c r="GQ8" t="s">
        <v>482</v>
      </c>
      <c r="GR8" t="s">
        <v>482</v>
      </c>
      <c r="GS8" t="s">
        <v>482</v>
      </c>
      <c r="GT8" t="s">
        <v>482</v>
      </c>
      <c r="GU8" t="s">
        <v>482</v>
      </c>
      <c r="GV8" t="s">
        <v>482</v>
      </c>
      <c r="GW8" t="s">
        <v>482</v>
      </c>
      <c r="GX8" t="s">
        <v>482</v>
      </c>
      <c r="GY8" t="s">
        <v>482</v>
      </c>
      <c r="GZ8" t="s">
        <v>482</v>
      </c>
      <c r="HA8" t="s">
        <v>482</v>
      </c>
      <c r="HB8" t="s">
        <v>482</v>
      </c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 t="s">
        <v>571</v>
      </c>
      <c r="HZ8" t="s">
        <v>113</v>
      </c>
      <c r="IA8"/>
      <c r="IB8" t="s">
        <v>581</v>
      </c>
    </row>
    <row r="9" spans="1:236" x14ac:dyDescent="0.25">
      <c r="A9" t="s">
        <v>8</v>
      </c>
      <c r="B9"/>
      <c r="C9"/>
      <c r="D9"/>
      <c r="E9"/>
      <c r="F9"/>
      <c r="G9"/>
      <c r="H9"/>
      <c r="I9"/>
      <c r="J9"/>
      <c r="K9"/>
      <c r="L9" t="s">
        <v>41</v>
      </c>
      <c r="M9" t="s">
        <v>41</v>
      </c>
      <c r="N9" t="s">
        <v>41</v>
      </c>
      <c r="O9" t="s">
        <v>41</v>
      </c>
      <c r="P9" t="s">
        <v>41</v>
      </c>
      <c r="Q9" t="s">
        <v>41</v>
      </c>
      <c r="R9" t="s">
        <v>41</v>
      </c>
      <c r="S9" t="s">
        <v>41</v>
      </c>
      <c r="T9" t="s">
        <v>41</v>
      </c>
      <c r="U9" t="s">
        <v>41</v>
      </c>
      <c r="V9" t="s">
        <v>41</v>
      </c>
      <c r="W9" t="s">
        <v>41</v>
      </c>
      <c r="X9" t="s">
        <v>41</v>
      </c>
      <c r="Y9" t="s">
        <v>41</v>
      </c>
      <c r="Z9" t="s">
        <v>41</v>
      </c>
      <c r="AA9" t="s">
        <v>41</v>
      </c>
      <c r="AB9" t="s">
        <v>41</v>
      </c>
      <c r="AC9" t="s">
        <v>41</v>
      </c>
      <c r="AD9" t="s">
        <v>41</v>
      </c>
      <c r="AE9" t="s">
        <v>41</v>
      </c>
      <c r="AF9" t="s">
        <v>41</v>
      </c>
      <c r="AG9" t="s">
        <v>41</v>
      </c>
      <c r="AH9" t="s">
        <v>41</v>
      </c>
      <c r="AI9" t="s">
        <v>41</v>
      </c>
      <c r="AJ9" t="s">
        <v>41</v>
      </c>
      <c r="AK9" t="s">
        <v>41</v>
      </c>
      <c r="AL9" t="s">
        <v>41</v>
      </c>
      <c r="AM9" t="s">
        <v>41</v>
      </c>
      <c r="AN9" t="s">
        <v>41</v>
      </c>
      <c r="AO9" t="s">
        <v>41</v>
      </c>
      <c r="AP9" t="s">
        <v>41</v>
      </c>
      <c r="AQ9" t="s">
        <v>100</v>
      </c>
      <c r="AR9" t="s">
        <v>100</v>
      </c>
      <c r="AS9" t="s">
        <v>100</v>
      </c>
      <c r="AT9" t="s">
        <v>107</v>
      </c>
      <c r="AU9" t="s">
        <v>107</v>
      </c>
      <c r="AV9" t="s">
        <v>107</v>
      </c>
      <c r="AW9" t="s">
        <v>107</v>
      </c>
      <c r="AX9" t="s">
        <v>119</v>
      </c>
      <c r="AY9" t="s">
        <v>119</v>
      </c>
      <c r="AZ9" t="s">
        <v>126</v>
      </c>
      <c r="BA9" t="s">
        <v>126</v>
      </c>
      <c r="BB9" t="s">
        <v>126</v>
      </c>
      <c r="BC9" t="s">
        <v>133</v>
      </c>
      <c r="BD9" t="s">
        <v>133</v>
      </c>
      <c r="BE9" t="s">
        <v>133</v>
      </c>
      <c r="BF9" t="s">
        <v>139</v>
      </c>
      <c r="BG9" t="s">
        <v>144</v>
      </c>
      <c r="BH9" t="s">
        <v>144</v>
      </c>
      <c r="BI9" t="s">
        <v>144</v>
      </c>
      <c r="BJ9" t="s">
        <v>144</v>
      </c>
      <c r="BK9" t="s">
        <v>144</v>
      </c>
      <c r="BL9" t="s">
        <v>144</v>
      </c>
      <c r="BM9" t="s">
        <v>144</v>
      </c>
      <c r="BN9" t="s">
        <v>144</v>
      </c>
      <c r="BO9" t="s">
        <v>144</v>
      </c>
      <c r="BP9" t="s">
        <v>144</v>
      </c>
      <c r="BQ9" t="s">
        <v>144</v>
      </c>
      <c r="BR9" t="s">
        <v>144</v>
      </c>
      <c r="BS9" t="s">
        <v>170</v>
      </c>
      <c r="BT9" t="s">
        <v>170</v>
      </c>
      <c r="BU9" t="s">
        <v>170</v>
      </c>
      <c r="BV9" t="s">
        <v>170</v>
      </c>
      <c r="BW9" t="s">
        <v>170</v>
      </c>
      <c r="BX9" t="s">
        <v>170</v>
      </c>
      <c r="BY9" t="s">
        <v>170</v>
      </c>
      <c r="BZ9" t="s">
        <v>170</v>
      </c>
      <c r="CA9" t="s">
        <v>193</v>
      </c>
      <c r="CB9" t="s">
        <v>193</v>
      </c>
      <c r="CC9" t="s">
        <v>193</v>
      </c>
      <c r="CD9" t="s">
        <v>193</v>
      </c>
      <c r="CE9" t="s">
        <v>193</v>
      </c>
      <c r="CF9" t="s">
        <v>205</v>
      </c>
      <c r="CG9" t="s">
        <v>205</v>
      </c>
      <c r="CH9" t="s">
        <v>205</v>
      </c>
      <c r="CI9" t="s">
        <v>205</v>
      </c>
      <c r="CJ9" t="s">
        <v>144</v>
      </c>
      <c r="CK9" t="s">
        <v>144</v>
      </c>
      <c r="CL9" t="s">
        <v>144</v>
      </c>
      <c r="CM9" t="s">
        <v>144</v>
      </c>
      <c r="CN9" t="s">
        <v>144</v>
      </c>
      <c r="CO9" t="s">
        <v>144</v>
      </c>
      <c r="CP9" t="s">
        <v>233</v>
      </c>
      <c r="CQ9" t="s">
        <v>233</v>
      </c>
      <c r="CR9" t="s">
        <v>233</v>
      </c>
      <c r="CS9" t="s">
        <v>241</v>
      </c>
      <c r="CT9" t="s">
        <v>241</v>
      </c>
      <c r="CU9" t="s">
        <v>241</v>
      </c>
      <c r="CV9" t="s">
        <v>241</v>
      </c>
      <c r="CW9" t="s">
        <v>241</v>
      </c>
      <c r="CX9" t="s">
        <v>241</v>
      </c>
      <c r="CY9" t="s">
        <v>241</v>
      </c>
      <c r="CZ9" t="s">
        <v>241</v>
      </c>
      <c r="DA9" t="s">
        <v>261</v>
      </c>
      <c r="DB9" t="s">
        <v>261</v>
      </c>
      <c r="DC9" t="s">
        <v>261</v>
      </c>
      <c r="DD9" t="s">
        <v>261</v>
      </c>
      <c r="DE9" t="s">
        <v>274</v>
      </c>
      <c r="DF9" t="s">
        <v>274</v>
      </c>
      <c r="DG9"/>
      <c r="DH9"/>
      <c r="DI9" t="s">
        <v>274</v>
      </c>
      <c r="DJ9" t="s">
        <v>274</v>
      </c>
      <c r="DK9" t="s">
        <v>274</v>
      </c>
      <c r="DL9" t="s">
        <v>274</v>
      </c>
      <c r="DM9" t="s">
        <v>144</v>
      </c>
      <c r="DN9" t="s">
        <v>144</v>
      </c>
      <c r="DO9" t="s">
        <v>144</v>
      </c>
      <c r="DP9" t="s">
        <v>144</v>
      </c>
      <c r="DQ9" t="s">
        <v>144</v>
      </c>
      <c r="DR9" t="s">
        <v>205</v>
      </c>
      <c r="DS9" t="s">
        <v>205</v>
      </c>
      <c r="DT9" t="s">
        <v>205</v>
      </c>
      <c r="DU9" t="s">
        <v>205</v>
      </c>
      <c r="DV9" t="s">
        <v>317</v>
      </c>
      <c r="DW9" t="s">
        <v>317</v>
      </c>
      <c r="DX9" t="s">
        <v>317</v>
      </c>
      <c r="DY9" t="s">
        <v>317</v>
      </c>
      <c r="DZ9" t="s">
        <v>317</v>
      </c>
      <c r="EA9" t="s">
        <v>317</v>
      </c>
      <c r="EB9" t="s">
        <v>317</v>
      </c>
      <c r="EC9" t="s">
        <v>317</v>
      </c>
      <c r="ED9" t="s">
        <v>317</v>
      </c>
      <c r="EE9" t="s">
        <v>317</v>
      </c>
      <c r="EF9" t="s">
        <v>317</v>
      </c>
      <c r="EG9" t="s">
        <v>317</v>
      </c>
      <c r="EH9" t="s">
        <v>317</v>
      </c>
      <c r="EI9" t="s">
        <v>317</v>
      </c>
      <c r="EJ9" t="s">
        <v>317</v>
      </c>
      <c r="EK9" t="s">
        <v>317</v>
      </c>
      <c r="EL9" t="s">
        <v>349</v>
      </c>
      <c r="EM9" t="s">
        <v>349</v>
      </c>
      <c r="EN9" t="s">
        <v>349</v>
      </c>
      <c r="EO9" t="s">
        <v>349</v>
      </c>
      <c r="EP9" t="s">
        <v>349</v>
      </c>
      <c r="EQ9" t="s">
        <v>362</v>
      </c>
      <c r="ER9" t="s">
        <v>362</v>
      </c>
      <c r="ES9" t="s">
        <v>362</v>
      </c>
      <c r="ET9" t="s">
        <v>362</v>
      </c>
      <c r="EU9" t="s">
        <v>362</v>
      </c>
      <c r="EV9" t="s">
        <v>362</v>
      </c>
      <c r="EW9" t="s">
        <v>362</v>
      </c>
      <c r="EX9" t="s">
        <v>362</v>
      </c>
      <c r="EY9" t="s">
        <v>362</v>
      </c>
      <c r="EZ9" t="s">
        <v>144</v>
      </c>
      <c r="FA9" t="s">
        <v>144</v>
      </c>
      <c r="FB9" t="s">
        <v>144</v>
      </c>
      <c r="FC9" t="s">
        <v>144</v>
      </c>
      <c r="FD9" t="s">
        <v>144</v>
      </c>
      <c r="FE9" t="s">
        <v>144</v>
      </c>
      <c r="FF9" t="s">
        <v>144</v>
      </c>
      <c r="FG9" t="s">
        <v>144</v>
      </c>
      <c r="FH9" t="s">
        <v>144</v>
      </c>
      <c r="FI9" t="s">
        <v>144</v>
      </c>
      <c r="FJ9" t="s">
        <v>144</v>
      </c>
      <c r="FK9" t="s">
        <v>144</v>
      </c>
      <c r="FL9" t="s">
        <v>144</v>
      </c>
      <c r="FM9" t="s">
        <v>410</v>
      </c>
      <c r="FN9" t="s">
        <v>205</v>
      </c>
      <c r="FO9" t="s">
        <v>205</v>
      </c>
      <c r="FP9" t="s">
        <v>205</v>
      </c>
      <c r="FQ9" t="s">
        <v>205</v>
      </c>
      <c r="FR9" t="s">
        <v>205</v>
      </c>
      <c r="FS9" t="s">
        <v>205</v>
      </c>
      <c r="FT9" t="s">
        <v>205</v>
      </c>
      <c r="FU9" t="s">
        <v>205</v>
      </c>
      <c r="FV9" t="s">
        <v>205</v>
      </c>
      <c r="FW9" t="s">
        <v>205</v>
      </c>
      <c r="FX9" t="s">
        <v>205</v>
      </c>
      <c r="FY9" t="s">
        <v>205</v>
      </c>
      <c r="FZ9" t="s">
        <v>205</v>
      </c>
      <c r="GA9" t="s">
        <v>205</v>
      </c>
      <c r="GB9" t="s">
        <v>205</v>
      </c>
      <c r="GC9" t="s">
        <v>205</v>
      </c>
      <c r="GD9" t="s">
        <v>205</v>
      </c>
      <c r="GE9" t="s">
        <v>205</v>
      </c>
      <c r="GF9" t="s">
        <v>205</v>
      </c>
      <c r="GG9" t="s">
        <v>205</v>
      </c>
      <c r="GH9" t="s">
        <v>205</v>
      </c>
      <c r="GI9" t="s">
        <v>205</v>
      </c>
      <c r="GJ9" t="s">
        <v>464</v>
      </c>
      <c r="GK9" t="s">
        <v>464</v>
      </c>
      <c r="GL9" t="s">
        <v>464</v>
      </c>
      <c r="GM9" t="s">
        <v>473</v>
      </c>
      <c r="GN9" t="s">
        <v>473</v>
      </c>
      <c r="GO9" t="s">
        <v>483</v>
      </c>
      <c r="GP9" t="s">
        <v>483</v>
      </c>
      <c r="GQ9" t="s">
        <v>483</v>
      </c>
      <c r="GR9" t="s">
        <v>483</v>
      </c>
      <c r="GS9" t="s">
        <v>483</v>
      </c>
      <c r="GT9" t="s">
        <v>483</v>
      </c>
      <c r="GU9" t="s">
        <v>483</v>
      </c>
      <c r="GV9" t="s">
        <v>483</v>
      </c>
      <c r="GW9" t="s">
        <v>483</v>
      </c>
      <c r="GX9" t="s">
        <v>483</v>
      </c>
      <c r="GY9" t="s">
        <v>483</v>
      </c>
      <c r="GZ9" t="s">
        <v>483</v>
      </c>
      <c r="HA9" t="s">
        <v>483</v>
      </c>
      <c r="HB9" t="s">
        <v>483</v>
      </c>
      <c r="HC9" t="s">
        <v>483</v>
      </c>
      <c r="HD9" t="s">
        <v>483</v>
      </c>
      <c r="HE9" t="s">
        <v>483</v>
      </c>
      <c r="HF9" t="s">
        <v>483</v>
      </c>
      <c r="HG9" t="s">
        <v>483</v>
      </c>
      <c r="HH9" t="s">
        <v>483</v>
      </c>
      <c r="HI9" t="s">
        <v>483</v>
      </c>
      <c r="HJ9" t="s">
        <v>483</v>
      </c>
      <c r="HK9" t="s">
        <v>483</v>
      </c>
      <c r="HL9" t="s">
        <v>536</v>
      </c>
      <c r="HM9" t="s">
        <v>536</v>
      </c>
      <c r="HN9" t="s">
        <v>543</v>
      </c>
      <c r="HO9" t="s">
        <v>543</v>
      </c>
      <c r="HP9" t="s">
        <v>543</v>
      </c>
      <c r="HQ9" t="s">
        <v>543</v>
      </c>
      <c r="HR9" t="s">
        <v>543</v>
      </c>
      <c r="HS9" t="s">
        <v>543</v>
      </c>
      <c r="HT9" t="s">
        <v>558</v>
      </c>
      <c r="HU9" t="s">
        <v>558</v>
      </c>
      <c r="HV9" t="s">
        <v>558</v>
      </c>
      <c r="HW9" t="s">
        <v>558</v>
      </c>
      <c r="HX9" t="s">
        <v>558</v>
      </c>
      <c r="HY9" t="s">
        <v>572</v>
      </c>
      <c r="HZ9" t="s">
        <v>572</v>
      </c>
      <c r="IA9" t="s">
        <v>572</v>
      </c>
      <c r="IB9" t="s">
        <v>572</v>
      </c>
    </row>
    <row r="10" spans="1:236" x14ac:dyDescent="0.25">
      <c r="A10" s="2" t="s">
        <v>630</v>
      </c>
      <c r="B10" s="3" t="s">
        <v>632</v>
      </c>
      <c r="C10" s="3"/>
      <c r="D10" s="4">
        <v>80044</v>
      </c>
      <c r="E10">
        <v>13.8</v>
      </c>
      <c r="F10">
        <v>855</v>
      </c>
      <c r="G10">
        <v>2.1022439999999998</v>
      </c>
      <c r="H10">
        <v>42.119841999999998</v>
      </c>
      <c r="I10">
        <v>425786</v>
      </c>
      <c r="J10">
        <v>4663555</v>
      </c>
      <c r="K10">
        <v>20.399999999999999</v>
      </c>
      <c r="L10">
        <v>150</v>
      </c>
      <c r="M10">
        <v>131</v>
      </c>
      <c r="N10">
        <v>281</v>
      </c>
      <c r="O10">
        <v>34</v>
      </c>
      <c r="P10">
        <v>198</v>
      </c>
      <c r="Q10">
        <v>39</v>
      </c>
      <c r="R10">
        <v>10</v>
      </c>
      <c r="S10">
        <v>281</v>
      </c>
      <c r="T10">
        <v>18</v>
      </c>
      <c r="U10">
        <v>111</v>
      </c>
      <c r="V10">
        <v>20</v>
      </c>
      <c r="W10">
        <v>1</v>
      </c>
      <c r="X10">
        <v>150</v>
      </c>
      <c r="Y10">
        <v>16</v>
      </c>
      <c r="Z10">
        <v>87</v>
      </c>
      <c r="AA10">
        <v>19</v>
      </c>
      <c r="AB10">
        <v>9</v>
      </c>
      <c r="AC10">
        <v>131</v>
      </c>
      <c r="AD10">
        <v>248</v>
      </c>
      <c r="AE10">
        <v>6</v>
      </c>
      <c r="AF10">
        <v>27</v>
      </c>
      <c r="AG10">
        <v>281</v>
      </c>
      <c r="AH10">
        <v>261</v>
      </c>
      <c r="AI10">
        <v>20</v>
      </c>
      <c r="AJ10">
        <v>281</v>
      </c>
      <c r="AK10">
        <v>141</v>
      </c>
      <c r="AL10">
        <v>9</v>
      </c>
      <c r="AM10">
        <v>150</v>
      </c>
      <c r="AN10">
        <v>120</v>
      </c>
      <c r="AO10">
        <v>11</v>
      </c>
      <c r="AP10">
        <v>131</v>
      </c>
      <c r="AQ10">
        <v>7</v>
      </c>
      <c r="AR10">
        <v>12</v>
      </c>
      <c r="AS10">
        <v>19</v>
      </c>
      <c r="AT10"/>
      <c r="AU10"/>
      <c r="AV10"/>
      <c r="AW10"/>
      <c r="AX10">
        <v>35</v>
      </c>
      <c r="AY10">
        <v>42.9</v>
      </c>
      <c r="AZ10">
        <v>1</v>
      </c>
      <c r="BA10">
        <v>1</v>
      </c>
      <c r="BB10">
        <v>2</v>
      </c>
      <c r="BC10">
        <v>1</v>
      </c>
      <c r="BD10">
        <v>0</v>
      </c>
      <c r="BE10">
        <v>1</v>
      </c>
      <c r="BF10">
        <v>1</v>
      </c>
      <c r="BG10"/>
      <c r="BH10"/>
      <c r="BI10"/>
      <c r="BJ10"/>
      <c r="BK10"/>
      <c r="BL10"/>
      <c r="BM10"/>
      <c r="BN10"/>
      <c r="BO10"/>
      <c r="BP10"/>
      <c r="BQ10"/>
      <c r="BR10"/>
      <c r="BS10">
        <v>10</v>
      </c>
      <c r="BT10">
        <v>-1</v>
      </c>
      <c r="BU10">
        <v>9</v>
      </c>
      <c r="BV10">
        <v>3</v>
      </c>
      <c r="BW10">
        <v>1</v>
      </c>
      <c r="BX10">
        <v>0</v>
      </c>
      <c r="BY10">
        <v>3</v>
      </c>
      <c r="BZ10">
        <v>3</v>
      </c>
      <c r="CA10"/>
      <c r="CB10"/>
      <c r="CC10"/>
      <c r="CD10"/>
      <c r="CE10"/>
      <c r="CF10">
        <v>18</v>
      </c>
      <c r="CG10">
        <v>6.3</v>
      </c>
      <c r="CH10">
        <v>0</v>
      </c>
      <c r="CI10">
        <v>6.3</v>
      </c>
      <c r="CJ10">
        <v>287</v>
      </c>
      <c r="CK10">
        <v>275</v>
      </c>
      <c r="CL10">
        <v>262</v>
      </c>
      <c r="CM10">
        <v>231</v>
      </c>
      <c r="CN10">
        <v>0</v>
      </c>
      <c r="CO10">
        <v>287</v>
      </c>
      <c r="CP10">
        <v>0</v>
      </c>
      <c r="CQ10">
        <v>0</v>
      </c>
      <c r="CR10">
        <v>0</v>
      </c>
      <c r="CS10">
        <v>0</v>
      </c>
      <c r="CT10">
        <v>2</v>
      </c>
      <c r="CU10">
        <v>1</v>
      </c>
      <c r="CV10">
        <v>0</v>
      </c>
      <c r="CW10">
        <v>0</v>
      </c>
      <c r="CX10">
        <v>0</v>
      </c>
      <c r="CY10">
        <v>3</v>
      </c>
      <c r="CZ10">
        <v>6</v>
      </c>
      <c r="DA10">
        <v>9.6</v>
      </c>
      <c r="DB10">
        <v>25.2</v>
      </c>
      <c r="DC10">
        <v>21.7</v>
      </c>
      <c r="DD10">
        <v>43.5</v>
      </c>
      <c r="DE10">
        <v>211</v>
      </c>
      <c r="DF10">
        <v>90.5</v>
      </c>
      <c r="DG10">
        <v>212</v>
      </c>
      <c r="DH10">
        <v>84</v>
      </c>
      <c r="DI10">
        <v>208</v>
      </c>
      <c r="DJ10">
        <v>85.1</v>
      </c>
      <c r="DK10">
        <v>90</v>
      </c>
      <c r="DL10">
        <v>211</v>
      </c>
      <c r="DM10"/>
      <c r="DN10"/>
      <c r="DO10"/>
      <c r="DP10"/>
      <c r="DQ10"/>
      <c r="DR10">
        <v>80</v>
      </c>
      <c r="DS10">
        <v>53</v>
      </c>
      <c r="DT10">
        <v>133</v>
      </c>
      <c r="DU10">
        <v>134</v>
      </c>
      <c r="DV10">
        <v>0</v>
      </c>
      <c r="DW10">
        <v>5</v>
      </c>
      <c r="DX10">
        <v>5</v>
      </c>
      <c r="DY10">
        <v>10</v>
      </c>
      <c r="DZ10">
        <v>20</v>
      </c>
      <c r="EA10">
        <v>0</v>
      </c>
      <c r="EB10">
        <v>10</v>
      </c>
      <c r="EC10">
        <v>5</v>
      </c>
      <c r="ED10">
        <v>20</v>
      </c>
      <c r="EE10">
        <v>35</v>
      </c>
      <c r="EF10">
        <v>20</v>
      </c>
      <c r="EG10">
        <v>0</v>
      </c>
      <c r="EH10">
        <v>0</v>
      </c>
      <c r="EI10">
        <v>0</v>
      </c>
      <c r="EJ10">
        <v>20</v>
      </c>
      <c r="EK10">
        <v>6</v>
      </c>
      <c r="EL10">
        <v>65</v>
      </c>
      <c r="EM10">
        <v>814.39</v>
      </c>
      <c r="EN10">
        <v>22</v>
      </c>
      <c r="EO10">
        <v>26</v>
      </c>
      <c r="EP10">
        <v>48</v>
      </c>
      <c r="EQ10">
        <v>0</v>
      </c>
      <c r="ER10">
        <v>0.6</v>
      </c>
      <c r="ES10">
        <v>1</v>
      </c>
      <c r="ET10">
        <v>7.3</v>
      </c>
      <c r="EU10">
        <v>0</v>
      </c>
      <c r="EV10">
        <v>8.9</v>
      </c>
      <c r="EW10">
        <v>3.9</v>
      </c>
      <c r="EX10">
        <v>5</v>
      </c>
      <c r="EY10">
        <v>8.9</v>
      </c>
      <c r="EZ10">
        <v>122</v>
      </c>
      <c r="FA10">
        <v>117</v>
      </c>
      <c r="FB10"/>
      <c r="FC10">
        <v>250</v>
      </c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>
        <v>315</v>
      </c>
      <c r="GK10">
        <v>49644</v>
      </c>
      <c r="GL10">
        <v>340</v>
      </c>
      <c r="GM10">
        <v>24275</v>
      </c>
      <c r="GN10">
        <v>6801</v>
      </c>
      <c r="GO10">
        <v>151</v>
      </c>
      <c r="GP10">
        <v>397</v>
      </c>
      <c r="GQ10">
        <v>548</v>
      </c>
      <c r="GR10">
        <v>38</v>
      </c>
      <c r="GS10">
        <v>113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151</v>
      </c>
      <c r="HC10">
        <v>7</v>
      </c>
      <c r="HD10">
        <v>4</v>
      </c>
      <c r="HE10"/>
      <c r="HF10"/>
      <c r="HG10"/>
      <c r="HH10"/>
      <c r="HI10"/>
      <c r="HJ10"/>
      <c r="HK10"/>
      <c r="HL10">
        <v>0</v>
      </c>
      <c r="HM10">
        <v>2</v>
      </c>
      <c r="HN10">
        <v>1</v>
      </c>
      <c r="HO10">
        <v>12</v>
      </c>
      <c r="HP10">
        <v>0</v>
      </c>
      <c r="HQ10">
        <v>0</v>
      </c>
      <c r="HR10">
        <v>3</v>
      </c>
      <c r="HS10">
        <v>29</v>
      </c>
      <c r="HT10">
        <v>159</v>
      </c>
      <c r="HU10">
        <v>54</v>
      </c>
      <c r="HV10">
        <v>80</v>
      </c>
      <c r="HW10">
        <v>20</v>
      </c>
      <c r="HX10">
        <v>313</v>
      </c>
      <c r="HY10">
        <v>1.39</v>
      </c>
      <c r="HZ10">
        <v>50.1</v>
      </c>
      <c r="IA10">
        <v>3</v>
      </c>
      <c r="IB10">
        <v>8.19</v>
      </c>
    </row>
    <row r="11" spans="1:236" x14ac:dyDescent="0.25">
      <c r="A11" s="2" t="s">
        <v>629</v>
      </c>
      <c r="B11" s="3" t="s">
        <v>633</v>
      </c>
      <c r="C11" s="3"/>
      <c r="D11" s="4">
        <v>80174</v>
      </c>
      <c r="E11">
        <v>17.37</v>
      </c>
      <c r="F11">
        <v>587</v>
      </c>
      <c r="G11">
        <v>2.2364329999999999</v>
      </c>
      <c r="H11">
        <v>41.815624999999997</v>
      </c>
      <c r="I11">
        <v>436578</v>
      </c>
      <c r="J11">
        <v>4629669</v>
      </c>
      <c r="K11">
        <v>227.3</v>
      </c>
      <c r="L11">
        <v>1984</v>
      </c>
      <c r="M11">
        <v>1964</v>
      </c>
      <c r="N11">
        <v>3948</v>
      </c>
      <c r="O11">
        <v>563</v>
      </c>
      <c r="P11">
        <v>2687</v>
      </c>
      <c r="Q11">
        <v>597</v>
      </c>
      <c r="R11">
        <v>101</v>
      </c>
      <c r="S11">
        <v>3948</v>
      </c>
      <c r="T11">
        <v>299</v>
      </c>
      <c r="U11">
        <v>1376</v>
      </c>
      <c r="V11">
        <v>282</v>
      </c>
      <c r="W11">
        <v>27</v>
      </c>
      <c r="X11">
        <v>1984</v>
      </c>
      <c r="Y11">
        <v>264</v>
      </c>
      <c r="Z11">
        <v>1311</v>
      </c>
      <c r="AA11">
        <v>315</v>
      </c>
      <c r="AB11">
        <v>74</v>
      </c>
      <c r="AC11">
        <v>1964</v>
      </c>
      <c r="AD11">
        <v>2926</v>
      </c>
      <c r="AE11">
        <v>468</v>
      </c>
      <c r="AF11">
        <v>554</v>
      </c>
      <c r="AG11">
        <v>3948</v>
      </c>
      <c r="AH11">
        <v>3497</v>
      </c>
      <c r="AI11">
        <v>451</v>
      </c>
      <c r="AJ11">
        <v>3948</v>
      </c>
      <c r="AK11">
        <v>1754</v>
      </c>
      <c r="AL11">
        <v>230</v>
      </c>
      <c r="AM11">
        <v>1984</v>
      </c>
      <c r="AN11">
        <v>1743</v>
      </c>
      <c r="AO11">
        <v>221</v>
      </c>
      <c r="AP11">
        <v>1964</v>
      </c>
      <c r="AQ11">
        <v>26</v>
      </c>
      <c r="AR11">
        <v>27</v>
      </c>
      <c r="AS11">
        <v>53</v>
      </c>
      <c r="AT11"/>
      <c r="AU11"/>
      <c r="AV11"/>
      <c r="AW11"/>
      <c r="AX11">
        <v>675</v>
      </c>
      <c r="AY11">
        <v>50.4</v>
      </c>
      <c r="AZ11">
        <v>11</v>
      </c>
      <c r="BA11">
        <v>6</v>
      </c>
      <c r="BB11">
        <v>17</v>
      </c>
      <c r="BC11">
        <v>14</v>
      </c>
      <c r="BD11">
        <v>13</v>
      </c>
      <c r="BE11">
        <v>27</v>
      </c>
      <c r="BF11">
        <v>15</v>
      </c>
      <c r="BG11"/>
      <c r="BH11"/>
      <c r="BI11"/>
      <c r="BJ11"/>
      <c r="BK11"/>
      <c r="BL11"/>
      <c r="BM11"/>
      <c r="BN11"/>
      <c r="BO11"/>
      <c r="BP11"/>
      <c r="BQ11"/>
      <c r="BR11"/>
      <c r="BS11">
        <v>23</v>
      </c>
      <c r="BT11">
        <v>6</v>
      </c>
      <c r="BU11">
        <v>29</v>
      </c>
      <c r="BV11">
        <v>46</v>
      </c>
      <c r="BW11">
        <v>5</v>
      </c>
      <c r="BX11">
        <v>5</v>
      </c>
      <c r="BY11">
        <v>41</v>
      </c>
      <c r="BZ11">
        <v>46</v>
      </c>
      <c r="CA11"/>
      <c r="CB11"/>
      <c r="CC11"/>
      <c r="CD11"/>
      <c r="CE11"/>
      <c r="CF11">
        <v>480</v>
      </c>
      <c r="CG11">
        <v>13.91</v>
      </c>
      <c r="CH11">
        <v>4.92</v>
      </c>
      <c r="CI11">
        <v>8.99</v>
      </c>
      <c r="CJ11">
        <v>3561</v>
      </c>
      <c r="CK11">
        <v>3033</v>
      </c>
      <c r="CL11">
        <v>3129</v>
      </c>
      <c r="CM11">
        <v>2335</v>
      </c>
      <c r="CN11"/>
      <c r="CO11">
        <v>3622</v>
      </c>
      <c r="CP11">
        <v>0</v>
      </c>
      <c r="CQ11">
        <v>0</v>
      </c>
      <c r="CR11">
        <v>0</v>
      </c>
      <c r="CS11">
        <v>1</v>
      </c>
      <c r="CT11">
        <v>3</v>
      </c>
      <c r="CU11">
        <v>1</v>
      </c>
      <c r="CV11">
        <v>3</v>
      </c>
      <c r="CW11">
        <v>0</v>
      </c>
      <c r="CX11">
        <v>0</v>
      </c>
      <c r="CY11">
        <v>14</v>
      </c>
      <c r="CZ11">
        <v>22</v>
      </c>
      <c r="DA11">
        <v>13.9</v>
      </c>
      <c r="DB11">
        <v>37.200000000000003</v>
      </c>
      <c r="DC11">
        <v>25.4</v>
      </c>
      <c r="DD11">
        <v>23.5</v>
      </c>
      <c r="DE11">
        <v>2819</v>
      </c>
      <c r="DF11">
        <v>65.8</v>
      </c>
      <c r="DG11">
        <v>2824</v>
      </c>
      <c r="DH11">
        <v>54.3</v>
      </c>
      <c r="DI11">
        <v>2808</v>
      </c>
      <c r="DJ11">
        <v>72.400000000000006</v>
      </c>
      <c r="DK11">
        <v>65.599999999999994</v>
      </c>
      <c r="DL11">
        <v>2819</v>
      </c>
      <c r="DM11">
        <v>1589</v>
      </c>
      <c r="DN11">
        <v>553</v>
      </c>
      <c r="DO11">
        <v>2142</v>
      </c>
      <c r="DP11">
        <v>1551</v>
      </c>
      <c r="DQ11">
        <v>3030</v>
      </c>
      <c r="DR11">
        <v>992</v>
      </c>
      <c r="DS11">
        <v>801</v>
      </c>
      <c r="DT11">
        <v>1793</v>
      </c>
      <c r="DU11">
        <v>1876</v>
      </c>
      <c r="DV11">
        <v>5</v>
      </c>
      <c r="DW11">
        <v>315</v>
      </c>
      <c r="DX11">
        <v>170</v>
      </c>
      <c r="DY11">
        <v>330</v>
      </c>
      <c r="DZ11">
        <v>820</v>
      </c>
      <c r="EA11">
        <v>20</v>
      </c>
      <c r="EB11">
        <v>95</v>
      </c>
      <c r="EC11">
        <v>55</v>
      </c>
      <c r="ED11">
        <v>175</v>
      </c>
      <c r="EE11">
        <v>345</v>
      </c>
      <c r="EF11">
        <v>240</v>
      </c>
      <c r="EG11">
        <v>265</v>
      </c>
      <c r="EH11">
        <v>320</v>
      </c>
      <c r="EI11">
        <v>0</v>
      </c>
      <c r="EJ11">
        <v>820</v>
      </c>
      <c r="EK11">
        <v>109</v>
      </c>
      <c r="EL11">
        <v>923</v>
      </c>
      <c r="EM11">
        <v>860.5</v>
      </c>
      <c r="EN11">
        <v>378</v>
      </c>
      <c r="EO11">
        <v>409</v>
      </c>
      <c r="EP11">
        <v>787</v>
      </c>
      <c r="EQ11">
        <v>1.7</v>
      </c>
      <c r="ER11">
        <v>33.799999999999997</v>
      </c>
      <c r="ES11">
        <v>13.4</v>
      </c>
      <c r="ET11">
        <v>126.8</v>
      </c>
      <c r="EU11">
        <v>12.8</v>
      </c>
      <c r="EV11">
        <v>188.4</v>
      </c>
      <c r="EW11">
        <v>73.099999999999994</v>
      </c>
      <c r="EX11">
        <v>115.3</v>
      </c>
      <c r="EY11">
        <v>188.4</v>
      </c>
      <c r="EZ11">
        <v>1392</v>
      </c>
      <c r="FA11"/>
      <c r="FB11">
        <v>191</v>
      </c>
      <c r="FC11">
        <v>1692</v>
      </c>
      <c r="FD11">
        <v>1113</v>
      </c>
      <c r="FE11">
        <v>174</v>
      </c>
      <c r="FF11"/>
      <c r="FG11">
        <v>1392</v>
      </c>
      <c r="FH11"/>
      <c r="FI11">
        <v>692</v>
      </c>
      <c r="FJ11">
        <v>355</v>
      </c>
      <c r="FK11"/>
      <c r="FL11">
        <v>1392</v>
      </c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>
        <v>61593</v>
      </c>
      <c r="GH11">
        <v>16.3</v>
      </c>
      <c r="GI11">
        <v>89.4</v>
      </c>
      <c r="GJ11">
        <v>2373</v>
      </c>
      <c r="GK11">
        <v>66051</v>
      </c>
      <c r="GL11">
        <v>423</v>
      </c>
      <c r="GM11">
        <v>20235</v>
      </c>
      <c r="GN11">
        <v>4744</v>
      </c>
      <c r="GO11">
        <v>664</v>
      </c>
      <c r="GP11">
        <v>91</v>
      </c>
      <c r="GQ11">
        <v>755</v>
      </c>
      <c r="GR11">
        <v>369</v>
      </c>
      <c r="GS11">
        <v>158</v>
      </c>
      <c r="GT11">
        <v>129</v>
      </c>
      <c r="GU11">
        <v>8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664</v>
      </c>
      <c r="HC11">
        <v>36</v>
      </c>
      <c r="HD11">
        <v>19</v>
      </c>
      <c r="HE11">
        <v>1544</v>
      </c>
      <c r="HF11">
        <v>173</v>
      </c>
      <c r="HG11">
        <v>299</v>
      </c>
      <c r="HH11">
        <v>2723</v>
      </c>
      <c r="HI11"/>
      <c r="HJ11"/>
      <c r="HK11">
        <v>4</v>
      </c>
      <c r="HL11">
        <v>0</v>
      </c>
      <c r="HM11">
        <v>1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2388</v>
      </c>
      <c r="HU11">
        <v>416</v>
      </c>
      <c r="HV11">
        <v>653</v>
      </c>
      <c r="HW11">
        <v>142</v>
      </c>
      <c r="HX11">
        <v>3599</v>
      </c>
      <c r="HY11">
        <v>0.99</v>
      </c>
      <c r="HZ11">
        <v>76.3</v>
      </c>
      <c r="IA11">
        <v>25</v>
      </c>
      <c r="IB11">
        <v>880.44</v>
      </c>
    </row>
    <row r="12" spans="1:236" x14ac:dyDescent="0.25">
      <c r="A12" s="2" t="s">
        <v>628</v>
      </c>
      <c r="B12" s="3" t="s">
        <v>634</v>
      </c>
      <c r="C12" s="3"/>
      <c r="D12" s="4">
        <v>80266</v>
      </c>
      <c r="E12">
        <v>41.03</v>
      </c>
      <c r="F12">
        <v>843</v>
      </c>
      <c r="G12">
        <v>2.3070810000000002</v>
      </c>
      <c r="H12">
        <v>41.817953000000003</v>
      </c>
      <c r="I12">
        <v>442448</v>
      </c>
      <c r="J12">
        <v>4629878</v>
      </c>
      <c r="K12">
        <v>6.8</v>
      </c>
      <c r="L12">
        <v>150</v>
      </c>
      <c r="M12">
        <v>128</v>
      </c>
      <c r="N12">
        <v>278</v>
      </c>
      <c r="O12">
        <v>47</v>
      </c>
      <c r="P12">
        <v>188</v>
      </c>
      <c r="Q12">
        <v>39</v>
      </c>
      <c r="R12">
        <v>4</v>
      </c>
      <c r="S12">
        <v>278</v>
      </c>
      <c r="T12">
        <v>23</v>
      </c>
      <c r="U12">
        <v>105</v>
      </c>
      <c r="V12">
        <v>20</v>
      </c>
      <c r="W12">
        <v>2</v>
      </c>
      <c r="X12">
        <v>150</v>
      </c>
      <c r="Y12">
        <v>24</v>
      </c>
      <c r="Z12">
        <v>83</v>
      </c>
      <c r="AA12">
        <v>19</v>
      </c>
      <c r="AB12">
        <v>2</v>
      </c>
      <c r="AC12">
        <v>128</v>
      </c>
      <c r="AD12">
        <v>243</v>
      </c>
      <c r="AE12">
        <v>16</v>
      </c>
      <c r="AF12">
        <v>19</v>
      </c>
      <c r="AG12">
        <v>278</v>
      </c>
      <c r="AH12">
        <v>261</v>
      </c>
      <c r="AI12">
        <v>17</v>
      </c>
      <c r="AJ12">
        <v>278</v>
      </c>
      <c r="AK12">
        <v>144</v>
      </c>
      <c r="AL12">
        <v>6</v>
      </c>
      <c r="AM12">
        <v>150</v>
      </c>
      <c r="AN12">
        <v>117</v>
      </c>
      <c r="AO12">
        <v>11</v>
      </c>
      <c r="AP12">
        <v>128</v>
      </c>
      <c r="AQ12">
        <v>5</v>
      </c>
      <c r="AR12">
        <v>1</v>
      </c>
      <c r="AS12">
        <v>6</v>
      </c>
      <c r="AT12"/>
      <c r="AU12"/>
      <c r="AV12"/>
      <c r="AW12"/>
      <c r="AX12">
        <v>60</v>
      </c>
      <c r="AY12">
        <v>0</v>
      </c>
      <c r="AZ12">
        <v>1</v>
      </c>
      <c r="BA12">
        <v>0</v>
      </c>
      <c r="BB12">
        <v>1</v>
      </c>
      <c r="BC12">
        <v>0</v>
      </c>
      <c r="BD12">
        <v>1</v>
      </c>
      <c r="BE12">
        <v>1</v>
      </c>
      <c r="BF12">
        <v>1</v>
      </c>
      <c r="BG12"/>
      <c r="BH12"/>
      <c r="BI12"/>
      <c r="BJ12"/>
      <c r="BK12"/>
      <c r="BL12"/>
      <c r="BM12"/>
      <c r="BN12"/>
      <c r="BO12"/>
      <c r="BP12"/>
      <c r="BQ12"/>
      <c r="BR12"/>
      <c r="BS12">
        <v>2</v>
      </c>
      <c r="BT12">
        <v>0</v>
      </c>
      <c r="BU12">
        <v>2</v>
      </c>
      <c r="BV12">
        <v>1</v>
      </c>
      <c r="BW12">
        <v>0</v>
      </c>
      <c r="BX12">
        <v>1</v>
      </c>
      <c r="BY12">
        <v>0</v>
      </c>
      <c r="BZ12">
        <v>1</v>
      </c>
      <c r="CA12"/>
      <c r="CB12"/>
      <c r="CC12"/>
      <c r="CD12"/>
      <c r="CE12"/>
      <c r="CF12">
        <v>72</v>
      </c>
      <c r="CG12">
        <v>32.32</v>
      </c>
      <c r="CH12">
        <v>6.76</v>
      </c>
      <c r="CI12">
        <v>25.56</v>
      </c>
      <c r="CJ12">
        <v>246</v>
      </c>
      <c r="CK12">
        <v>243</v>
      </c>
      <c r="CL12">
        <v>237</v>
      </c>
      <c r="CM12">
        <v>188</v>
      </c>
      <c r="CN12">
        <v>0</v>
      </c>
      <c r="CO12">
        <v>246</v>
      </c>
      <c r="CP12">
        <v>0</v>
      </c>
      <c r="CQ12">
        <v>0</v>
      </c>
      <c r="CR12">
        <v>0</v>
      </c>
      <c r="CS12">
        <v>0</v>
      </c>
      <c r="CT12">
        <v>1</v>
      </c>
      <c r="CU12">
        <v>0</v>
      </c>
      <c r="CV12">
        <v>1</v>
      </c>
      <c r="CW12">
        <v>0</v>
      </c>
      <c r="CX12">
        <v>0</v>
      </c>
      <c r="CY12">
        <v>4</v>
      </c>
      <c r="CZ12">
        <v>6</v>
      </c>
      <c r="DA12">
        <v>5.8</v>
      </c>
      <c r="DB12">
        <v>21.7</v>
      </c>
      <c r="DC12">
        <v>26.1</v>
      </c>
      <c r="DD12">
        <v>46.4</v>
      </c>
      <c r="DE12">
        <v>194</v>
      </c>
      <c r="DF12">
        <v>72.7</v>
      </c>
      <c r="DG12">
        <v>201</v>
      </c>
      <c r="DH12">
        <v>75.599999999999994</v>
      </c>
      <c r="DI12">
        <v>195</v>
      </c>
      <c r="DJ12">
        <v>75.900000000000006</v>
      </c>
      <c r="DK12">
        <v>72.2</v>
      </c>
      <c r="DL12">
        <v>194</v>
      </c>
      <c r="DM12"/>
      <c r="DN12"/>
      <c r="DO12"/>
      <c r="DP12"/>
      <c r="DQ12"/>
      <c r="DR12">
        <v>74</v>
      </c>
      <c r="DS12">
        <v>60</v>
      </c>
      <c r="DT12">
        <v>134</v>
      </c>
      <c r="DU12">
        <v>144</v>
      </c>
      <c r="DV12">
        <v>5</v>
      </c>
      <c r="DW12">
        <v>5</v>
      </c>
      <c r="DX12">
        <v>0</v>
      </c>
      <c r="DY12">
        <v>40</v>
      </c>
      <c r="DZ12">
        <v>45</v>
      </c>
      <c r="EA12">
        <v>10</v>
      </c>
      <c r="EB12">
        <v>5</v>
      </c>
      <c r="EC12">
        <v>5</v>
      </c>
      <c r="ED12">
        <v>15</v>
      </c>
      <c r="EE12">
        <v>30</v>
      </c>
      <c r="EF12">
        <v>25</v>
      </c>
      <c r="EG12">
        <v>20</v>
      </c>
      <c r="EH12">
        <v>0</v>
      </c>
      <c r="EI12">
        <v>0</v>
      </c>
      <c r="EJ12">
        <v>45</v>
      </c>
      <c r="EK12">
        <v>12</v>
      </c>
      <c r="EL12">
        <v>38</v>
      </c>
      <c r="EM12">
        <v>997.78</v>
      </c>
      <c r="EN12">
        <v>21</v>
      </c>
      <c r="EO12">
        <v>15</v>
      </c>
      <c r="EP12">
        <v>36</v>
      </c>
      <c r="EQ12">
        <v>0.7</v>
      </c>
      <c r="ER12">
        <v>0.8</v>
      </c>
      <c r="ES12">
        <v>1.6</v>
      </c>
      <c r="ET12">
        <v>4</v>
      </c>
      <c r="EU12">
        <v>0</v>
      </c>
      <c r="EV12">
        <v>7</v>
      </c>
      <c r="EW12">
        <v>4.2</v>
      </c>
      <c r="EX12">
        <v>2.7</v>
      </c>
      <c r="EY12">
        <v>7</v>
      </c>
      <c r="EZ12">
        <v>76</v>
      </c>
      <c r="FA12"/>
      <c r="FB12"/>
      <c r="FC12">
        <v>140</v>
      </c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>
        <v>172</v>
      </c>
      <c r="GK12">
        <v>156930</v>
      </c>
      <c r="GL12">
        <v>913</v>
      </c>
      <c r="GM12">
        <v>26350</v>
      </c>
      <c r="GN12">
        <v>8343</v>
      </c>
      <c r="GO12">
        <v>211</v>
      </c>
      <c r="GP12">
        <v>445</v>
      </c>
      <c r="GQ12">
        <v>656</v>
      </c>
      <c r="GR12">
        <v>129</v>
      </c>
      <c r="GS12">
        <v>68</v>
      </c>
      <c r="GT12">
        <v>14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211</v>
      </c>
      <c r="HC12">
        <v>16</v>
      </c>
      <c r="HD12">
        <v>14</v>
      </c>
      <c r="HE12">
        <v>1032</v>
      </c>
      <c r="HF12">
        <v>424</v>
      </c>
      <c r="HG12">
        <v>192</v>
      </c>
      <c r="HH12">
        <v>3004</v>
      </c>
      <c r="HI12">
        <v>75</v>
      </c>
      <c r="HJ12">
        <v>0</v>
      </c>
      <c r="HK12"/>
      <c r="HL12">
        <v>0</v>
      </c>
      <c r="HM12">
        <v>2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27</v>
      </c>
      <c r="HT12">
        <v>167</v>
      </c>
      <c r="HU12">
        <v>64</v>
      </c>
      <c r="HV12">
        <v>54</v>
      </c>
      <c r="HW12">
        <v>16</v>
      </c>
      <c r="HX12">
        <v>301</v>
      </c>
      <c r="HY12">
        <v>1.34</v>
      </c>
      <c r="HZ12">
        <v>66.400000000000006</v>
      </c>
      <c r="IA12">
        <v>0</v>
      </c>
      <c r="IB12">
        <v>0</v>
      </c>
    </row>
    <row r="13" spans="1:236" x14ac:dyDescent="0.25">
      <c r="A13" s="2" t="s">
        <v>627</v>
      </c>
      <c r="B13" s="3" t="s">
        <v>635</v>
      </c>
      <c r="C13" s="3"/>
      <c r="D13" s="4">
        <v>80370</v>
      </c>
      <c r="E13">
        <v>5.8</v>
      </c>
      <c r="F13">
        <v>489</v>
      </c>
      <c r="G13">
        <v>2.2855720000000002</v>
      </c>
      <c r="H13">
        <v>41.926639000000002</v>
      </c>
      <c r="I13">
        <v>440762</v>
      </c>
      <c r="J13">
        <v>4641960</v>
      </c>
      <c r="K13">
        <v>436.6</v>
      </c>
      <c r="L13">
        <v>1296</v>
      </c>
      <c r="M13">
        <v>1236</v>
      </c>
      <c r="N13">
        <v>2532</v>
      </c>
      <c r="O13">
        <v>390</v>
      </c>
      <c r="P13">
        <v>1678</v>
      </c>
      <c r="Q13">
        <v>403</v>
      </c>
      <c r="R13">
        <v>61</v>
      </c>
      <c r="S13">
        <v>2532</v>
      </c>
      <c r="T13">
        <v>205</v>
      </c>
      <c r="U13">
        <v>871</v>
      </c>
      <c r="V13">
        <v>203</v>
      </c>
      <c r="W13">
        <v>17</v>
      </c>
      <c r="X13">
        <v>1296</v>
      </c>
      <c r="Y13">
        <v>185</v>
      </c>
      <c r="Z13">
        <v>807</v>
      </c>
      <c r="AA13">
        <v>200</v>
      </c>
      <c r="AB13">
        <v>44</v>
      </c>
      <c r="AC13">
        <v>1236</v>
      </c>
      <c r="AD13">
        <v>2159</v>
      </c>
      <c r="AE13">
        <v>170</v>
      </c>
      <c r="AF13">
        <v>203</v>
      </c>
      <c r="AG13">
        <v>2532</v>
      </c>
      <c r="AH13">
        <v>2379</v>
      </c>
      <c r="AI13">
        <v>153</v>
      </c>
      <c r="AJ13">
        <v>2532</v>
      </c>
      <c r="AK13">
        <v>1208</v>
      </c>
      <c r="AL13">
        <v>88</v>
      </c>
      <c r="AM13">
        <v>1296</v>
      </c>
      <c r="AN13">
        <v>1171</v>
      </c>
      <c r="AO13">
        <v>65</v>
      </c>
      <c r="AP13">
        <v>1236</v>
      </c>
      <c r="AQ13">
        <v>12</v>
      </c>
      <c r="AR13">
        <v>11</v>
      </c>
      <c r="AS13">
        <v>23</v>
      </c>
      <c r="AT13"/>
      <c r="AU13"/>
      <c r="AV13"/>
      <c r="AW13"/>
      <c r="AX13">
        <v>405</v>
      </c>
      <c r="AY13">
        <v>74.099999999999994</v>
      </c>
      <c r="AZ13">
        <v>9</v>
      </c>
      <c r="BA13">
        <v>4</v>
      </c>
      <c r="BB13">
        <v>13</v>
      </c>
      <c r="BC13">
        <v>12</v>
      </c>
      <c r="BD13">
        <v>9</v>
      </c>
      <c r="BE13">
        <v>21</v>
      </c>
      <c r="BF13">
        <v>18</v>
      </c>
      <c r="BG13"/>
      <c r="BH13"/>
      <c r="BI13"/>
      <c r="BJ13"/>
      <c r="BK13"/>
      <c r="BL13"/>
      <c r="BM13"/>
      <c r="BN13"/>
      <c r="BO13"/>
      <c r="BP13"/>
      <c r="BQ13"/>
      <c r="BR13"/>
      <c r="BS13">
        <v>31</v>
      </c>
      <c r="BT13">
        <v>-3</v>
      </c>
      <c r="BU13">
        <v>28</v>
      </c>
      <c r="BV13">
        <v>9</v>
      </c>
      <c r="BW13">
        <v>4</v>
      </c>
      <c r="BX13">
        <v>1</v>
      </c>
      <c r="BY13">
        <v>8</v>
      </c>
      <c r="BZ13">
        <v>9</v>
      </c>
      <c r="CA13"/>
      <c r="CB13"/>
      <c r="CC13"/>
      <c r="CD13"/>
      <c r="CE13"/>
      <c r="CF13">
        <v>432</v>
      </c>
      <c r="CG13">
        <v>19.52</v>
      </c>
      <c r="CH13">
        <v>4.6100000000000003</v>
      </c>
      <c r="CI13">
        <v>14.91</v>
      </c>
      <c r="CJ13">
        <v>2303</v>
      </c>
      <c r="CK13">
        <v>2027</v>
      </c>
      <c r="CL13">
        <v>2041</v>
      </c>
      <c r="CM13">
        <v>1723</v>
      </c>
      <c r="CN13"/>
      <c r="CO13">
        <v>2325</v>
      </c>
      <c r="CP13">
        <v>0</v>
      </c>
      <c r="CQ13">
        <v>0</v>
      </c>
      <c r="CR13">
        <v>0</v>
      </c>
      <c r="CS13">
        <v>1</v>
      </c>
      <c r="CT13">
        <v>2</v>
      </c>
      <c r="CU13">
        <v>3</v>
      </c>
      <c r="CV13">
        <v>4</v>
      </c>
      <c r="CW13">
        <v>1</v>
      </c>
      <c r="CX13">
        <v>0</v>
      </c>
      <c r="CY13">
        <v>11</v>
      </c>
      <c r="CZ13">
        <v>22</v>
      </c>
      <c r="DA13">
        <v>14.4</v>
      </c>
      <c r="DB13">
        <v>28.7</v>
      </c>
      <c r="DC13">
        <v>25.3</v>
      </c>
      <c r="DD13">
        <v>31.5</v>
      </c>
      <c r="DE13">
        <v>1934</v>
      </c>
      <c r="DF13">
        <v>74.7</v>
      </c>
      <c r="DG13">
        <v>1948</v>
      </c>
      <c r="DH13">
        <v>66.5</v>
      </c>
      <c r="DI13">
        <v>1947</v>
      </c>
      <c r="DJ13">
        <v>79.5</v>
      </c>
      <c r="DK13">
        <v>75</v>
      </c>
      <c r="DL13">
        <v>1934</v>
      </c>
      <c r="DM13">
        <v>1175</v>
      </c>
      <c r="DN13">
        <v>189</v>
      </c>
      <c r="DO13">
        <v>1363</v>
      </c>
      <c r="DP13">
        <v>1022</v>
      </c>
      <c r="DQ13">
        <v>1930</v>
      </c>
      <c r="DR13">
        <v>689</v>
      </c>
      <c r="DS13">
        <v>585</v>
      </c>
      <c r="DT13">
        <v>1274</v>
      </c>
      <c r="DU13">
        <v>1336</v>
      </c>
      <c r="DV13">
        <v>10</v>
      </c>
      <c r="DW13">
        <v>55</v>
      </c>
      <c r="DX13">
        <v>90</v>
      </c>
      <c r="DY13">
        <v>380</v>
      </c>
      <c r="DZ13">
        <v>535</v>
      </c>
      <c r="EA13">
        <v>20</v>
      </c>
      <c r="EB13">
        <v>25</v>
      </c>
      <c r="EC13">
        <v>45</v>
      </c>
      <c r="ED13">
        <v>135</v>
      </c>
      <c r="EE13">
        <v>225</v>
      </c>
      <c r="EF13">
        <v>200</v>
      </c>
      <c r="EG13">
        <v>200</v>
      </c>
      <c r="EH13">
        <v>135</v>
      </c>
      <c r="EI13">
        <v>0</v>
      </c>
      <c r="EJ13">
        <v>535</v>
      </c>
      <c r="EK13">
        <v>84</v>
      </c>
      <c r="EL13">
        <v>578</v>
      </c>
      <c r="EM13">
        <v>962.09</v>
      </c>
      <c r="EN13">
        <v>257</v>
      </c>
      <c r="EO13">
        <v>250</v>
      </c>
      <c r="EP13">
        <v>507</v>
      </c>
      <c r="EQ13">
        <v>1.1000000000000001</v>
      </c>
      <c r="ER13">
        <v>13.2</v>
      </c>
      <c r="ES13">
        <v>6.4</v>
      </c>
      <c r="ET13">
        <v>43.3</v>
      </c>
      <c r="EU13">
        <v>3.5</v>
      </c>
      <c r="EV13">
        <v>67.599999999999994</v>
      </c>
      <c r="EW13">
        <v>34</v>
      </c>
      <c r="EX13">
        <v>33.6</v>
      </c>
      <c r="EY13">
        <v>67.599999999999994</v>
      </c>
      <c r="EZ13">
        <v>917</v>
      </c>
      <c r="FA13"/>
      <c r="FB13"/>
      <c r="FC13">
        <v>943</v>
      </c>
      <c r="FD13">
        <v>662</v>
      </c>
      <c r="FE13">
        <v>214</v>
      </c>
      <c r="FF13"/>
      <c r="FG13">
        <v>917</v>
      </c>
      <c r="FH13"/>
      <c r="FI13">
        <v>392</v>
      </c>
      <c r="FJ13">
        <v>291</v>
      </c>
      <c r="FK13"/>
      <c r="FL13">
        <v>917</v>
      </c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>
        <v>43792</v>
      </c>
      <c r="GH13">
        <v>17.7</v>
      </c>
      <c r="GI13">
        <v>97.3</v>
      </c>
      <c r="GJ13">
        <v>1927</v>
      </c>
      <c r="GK13">
        <v>50860</v>
      </c>
      <c r="GL13">
        <v>414</v>
      </c>
      <c r="GM13">
        <v>22233</v>
      </c>
      <c r="GN13">
        <v>5741</v>
      </c>
      <c r="GO13">
        <v>294</v>
      </c>
      <c r="GP13">
        <v>4</v>
      </c>
      <c r="GQ13">
        <v>298</v>
      </c>
      <c r="GR13">
        <v>185</v>
      </c>
      <c r="GS13">
        <v>59</v>
      </c>
      <c r="GT13">
        <v>44</v>
      </c>
      <c r="GU13">
        <v>6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294</v>
      </c>
      <c r="HC13">
        <v>23</v>
      </c>
      <c r="HD13">
        <v>17</v>
      </c>
      <c r="HE13">
        <v>693</v>
      </c>
      <c r="HF13">
        <v>353</v>
      </c>
      <c r="HG13"/>
      <c r="HH13">
        <v>12074</v>
      </c>
      <c r="HI13">
        <v>85</v>
      </c>
      <c r="HJ13">
        <v>34</v>
      </c>
      <c r="HK13">
        <v>12</v>
      </c>
      <c r="HL13">
        <v>0</v>
      </c>
      <c r="HM13">
        <v>7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1469</v>
      </c>
      <c r="HU13">
        <v>325</v>
      </c>
      <c r="HV13">
        <v>485</v>
      </c>
      <c r="HW13">
        <v>137</v>
      </c>
      <c r="HX13">
        <v>2416</v>
      </c>
      <c r="HY13">
        <v>0.8</v>
      </c>
      <c r="HZ13">
        <v>83</v>
      </c>
      <c r="IA13">
        <v>5</v>
      </c>
      <c r="IB13">
        <v>531.51</v>
      </c>
    </row>
    <row r="14" spans="1:236" x14ac:dyDescent="0.25">
      <c r="A14" s="2" t="s">
        <v>626</v>
      </c>
      <c r="B14" s="3" t="s">
        <v>636</v>
      </c>
      <c r="C14" s="3"/>
      <c r="D14" s="4">
        <v>80673</v>
      </c>
      <c r="E14">
        <v>15.18</v>
      </c>
      <c r="F14">
        <v>496</v>
      </c>
      <c r="G14">
        <v>2.221708</v>
      </c>
      <c r="H14">
        <v>41.7988</v>
      </c>
      <c r="I14">
        <v>435338</v>
      </c>
      <c r="J14">
        <v>4627812</v>
      </c>
      <c r="K14">
        <v>503.4</v>
      </c>
      <c r="L14">
        <v>3754</v>
      </c>
      <c r="M14">
        <v>3887</v>
      </c>
      <c r="N14">
        <v>7641</v>
      </c>
      <c r="O14">
        <v>1140</v>
      </c>
      <c r="P14">
        <v>5001</v>
      </c>
      <c r="Q14">
        <v>1231</v>
      </c>
      <c r="R14">
        <v>269</v>
      </c>
      <c r="S14">
        <v>7641</v>
      </c>
      <c r="T14">
        <v>587</v>
      </c>
      <c r="U14">
        <v>2530</v>
      </c>
      <c r="V14">
        <v>559</v>
      </c>
      <c r="W14">
        <v>78</v>
      </c>
      <c r="X14">
        <v>3754</v>
      </c>
      <c r="Y14">
        <v>553</v>
      </c>
      <c r="Z14">
        <v>2471</v>
      </c>
      <c r="AA14">
        <v>672</v>
      </c>
      <c r="AB14">
        <v>191</v>
      </c>
      <c r="AC14">
        <v>3887</v>
      </c>
      <c r="AD14">
        <v>6152</v>
      </c>
      <c r="AE14">
        <v>798</v>
      </c>
      <c r="AF14">
        <v>691</v>
      </c>
      <c r="AG14">
        <v>7641</v>
      </c>
      <c r="AH14">
        <v>7168</v>
      </c>
      <c r="AI14">
        <v>473</v>
      </c>
      <c r="AJ14">
        <v>7641</v>
      </c>
      <c r="AK14">
        <v>3523</v>
      </c>
      <c r="AL14">
        <v>231</v>
      </c>
      <c r="AM14">
        <v>3754</v>
      </c>
      <c r="AN14">
        <v>3645</v>
      </c>
      <c r="AO14">
        <v>242</v>
      </c>
      <c r="AP14">
        <v>3887</v>
      </c>
      <c r="AQ14">
        <v>64</v>
      </c>
      <c r="AR14">
        <v>67</v>
      </c>
      <c r="AS14">
        <v>131</v>
      </c>
      <c r="AT14">
        <v>7595</v>
      </c>
      <c r="AU14">
        <v>-156</v>
      </c>
      <c r="AV14">
        <v>7439</v>
      </c>
      <c r="AW14">
        <v>97.9</v>
      </c>
      <c r="AX14">
        <v>1280</v>
      </c>
      <c r="AY14">
        <v>84.4</v>
      </c>
      <c r="AZ14">
        <v>24</v>
      </c>
      <c r="BA14">
        <v>24</v>
      </c>
      <c r="BB14">
        <v>48</v>
      </c>
      <c r="BC14">
        <v>39</v>
      </c>
      <c r="BD14">
        <v>32</v>
      </c>
      <c r="BE14">
        <v>71</v>
      </c>
      <c r="BF14">
        <v>32</v>
      </c>
      <c r="BG14">
        <v>659</v>
      </c>
      <c r="BH14">
        <v>1077</v>
      </c>
      <c r="BI14">
        <v>602</v>
      </c>
      <c r="BJ14">
        <v>622</v>
      </c>
      <c r="BK14">
        <v>2960</v>
      </c>
      <c r="BL14">
        <v>659</v>
      </c>
      <c r="BM14"/>
      <c r="BN14">
        <v>844</v>
      </c>
      <c r="BO14">
        <v>1054</v>
      </c>
      <c r="BP14">
        <v>266</v>
      </c>
      <c r="BQ14"/>
      <c r="BR14">
        <v>2960</v>
      </c>
      <c r="BS14">
        <v>70</v>
      </c>
      <c r="BT14">
        <v>4</v>
      </c>
      <c r="BU14">
        <v>74</v>
      </c>
      <c r="BV14">
        <v>40</v>
      </c>
      <c r="BW14">
        <v>25</v>
      </c>
      <c r="BX14">
        <v>4</v>
      </c>
      <c r="BY14">
        <v>36</v>
      </c>
      <c r="BZ14">
        <v>40</v>
      </c>
      <c r="CA14"/>
      <c r="CB14"/>
      <c r="CC14"/>
      <c r="CD14"/>
      <c r="CE14"/>
      <c r="CF14">
        <v>1501</v>
      </c>
      <c r="CG14">
        <v>22.83</v>
      </c>
      <c r="CH14">
        <v>3.29</v>
      </c>
      <c r="CI14">
        <v>19.55</v>
      </c>
      <c r="CJ14">
        <v>7016</v>
      </c>
      <c r="CK14">
        <v>6188</v>
      </c>
      <c r="CL14">
        <v>6259</v>
      </c>
      <c r="CM14">
        <v>5059</v>
      </c>
      <c r="CN14"/>
      <c r="CO14">
        <v>7136</v>
      </c>
      <c r="CP14">
        <v>1</v>
      </c>
      <c r="CQ14">
        <v>0</v>
      </c>
      <c r="CR14">
        <v>1</v>
      </c>
      <c r="CS14">
        <v>2</v>
      </c>
      <c r="CT14">
        <v>5</v>
      </c>
      <c r="CU14">
        <v>2</v>
      </c>
      <c r="CV14">
        <v>11</v>
      </c>
      <c r="CW14">
        <v>2</v>
      </c>
      <c r="CX14">
        <v>0</v>
      </c>
      <c r="CY14">
        <v>33</v>
      </c>
      <c r="CZ14">
        <v>55</v>
      </c>
      <c r="DA14">
        <v>14</v>
      </c>
      <c r="DB14">
        <v>33.1</v>
      </c>
      <c r="DC14">
        <v>24.4</v>
      </c>
      <c r="DD14">
        <v>28.5</v>
      </c>
      <c r="DE14">
        <v>5741</v>
      </c>
      <c r="DF14">
        <v>69.8</v>
      </c>
      <c r="DG14">
        <v>5846</v>
      </c>
      <c r="DH14">
        <v>58.5</v>
      </c>
      <c r="DI14">
        <v>5746</v>
      </c>
      <c r="DJ14">
        <v>74.8</v>
      </c>
      <c r="DK14">
        <v>69.099999999999994</v>
      </c>
      <c r="DL14">
        <v>5738</v>
      </c>
      <c r="DM14">
        <v>3110</v>
      </c>
      <c r="DN14">
        <v>951</v>
      </c>
      <c r="DO14">
        <v>4061</v>
      </c>
      <c r="DP14">
        <v>3224</v>
      </c>
      <c r="DQ14">
        <v>5989</v>
      </c>
      <c r="DR14">
        <v>1868</v>
      </c>
      <c r="DS14">
        <v>1686</v>
      </c>
      <c r="DT14">
        <v>3554</v>
      </c>
      <c r="DU14">
        <v>3726</v>
      </c>
      <c r="DV14">
        <v>15</v>
      </c>
      <c r="DW14">
        <v>945</v>
      </c>
      <c r="DX14">
        <v>115</v>
      </c>
      <c r="DY14">
        <v>1135</v>
      </c>
      <c r="DZ14">
        <v>2205</v>
      </c>
      <c r="EA14">
        <v>25</v>
      </c>
      <c r="EB14">
        <v>70</v>
      </c>
      <c r="EC14">
        <v>105</v>
      </c>
      <c r="ED14">
        <v>440</v>
      </c>
      <c r="EE14">
        <v>640</v>
      </c>
      <c r="EF14">
        <v>470</v>
      </c>
      <c r="EG14">
        <v>785</v>
      </c>
      <c r="EH14">
        <v>950</v>
      </c>
      <c r="EI14">
        <v>0</v>
      </c>
      <c r="EJ14">
        <v>2205</v>
      </c>
      <c r="EK14">
        <v>220</v>
      </c>
      <c r="EL14">
        <v>1959</v>
      </c>
      <c r="EM14">
        <v>914.9</v>
      </c>
      <c r="EN14">
        <v>761</v>
      </c>
      <c r="EO14">
        <v>902</v>
      </c>
      <c r="EP14">
        <v>1663</v>
      </c>
      <c r="EQ14">
        <v>1</v>
      </c>
      <c r="ER14">
        <v>49.7</v>
      </c>
      <c r="ES14">
        <v>17</v>
      </c>
      <c r="ET14">
        <v>222.8</v>
      </c>
      <c r="EU14">
        <v>12.5</v>
      </c>
      <c r="EV14">
        <v>302.89999999999998</v>
      </c>
      <c r="EW14">
        <v>110.8</v>
      </c>
      <c r="EX14">
        <v>192.1</v>
      </c>
      <c r="EY14">
        <v>302.89999999999998</v>
      </c>
      <c r="EZ14">
        <v>2960</v>
      </c>
      <c r="FA14"/>
      <c r="FB14">
        <v>239</v>
      </c>
      <c r="FC14">
        <v>3249</v>
      </c>
      <c r="FD14">
        <v>2301</v>
      </c>
      <c r="FE14">
        <v>478</v>
      </c>
      <c r="FF14"/>
      <c r="FG14">
        <v>2960</v>
      </c>
      <c r="FH14"/>
      <c r="FI14">
        <v>1142</v>
      </c>
      <c r="FJ14">
        <v>897</v>
      </c>
      <c r="FK14">
        <v>584</v>
      </c>
      <c r="FL14">
        <v>2960</v>
      </c>
      <c r="FM14">
        <v>104.5</v>
      </c>
      <c r="FN14">
        <v>186.7</v>
      </c>
      <c r="FO14">
        <v>25</v>
      </c>
      <c r="FP14">
        <v>85.9</v>
      </c>
      <c r="FQ14">
        <v>1.5</v>
      </c>
      <c r="FR14">
        <v>60.2</v>
      </c>
      <c r="FS14">
        <v>13</v>
      </c>
      <c r="FT14">
        <v>97.7</v>
      </c>
      <c r="FU14">
        <v>172.4</v>
      </c>
      <c r="FV14"/>
      <c r="FW14"/>
      <c r="FX14"/>
      <c r="FY14"/>
      <c r="FZ14"/>
      <c r="GA14"/>
      <c r="GB14"/>
      <c r="GC14"/>
      <c r="GD14"/>
      <c r="GE14"/>
      <c r="GF14"/>
      <c r="GG14">
        <v>133352</v>
      </c>
      <c r="GH14">
        <v>18.100000000000001</v>
      </c>
      <c r="GI14">
        <v>99.4</v>
      </c>
      <c r="GJ14">
        <v>5447</v>
      </c>
      <c r="GK14">
        <v>46695</v>
      </c>
      <c r="GL14">
        <v>346</v>
      </c>
      <c r="GM14">
        <v>21477</v>
      </c>
      <c r="GN14">
        <v>5165</v>
      </c>
      <c r="GO14">
        <v>299</v>
      </c>
      <c r="GP14">
        <v>6</v>
      </c>
      <c r="GQ14">
        <v>305</v>
      </c>
      <c r="GR14">
        <v>192</v>
      </c>
      <c r="GS14">
        <v>71</v>
      </c>
      <c r="GT14">
        <v>25</v>
      </c>
      <c r="GU14">
        <v>11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299</v>
      </c>
      <c r="HC14">
        <v>19</v>
      </c>
      <c r="HD14">
        <v>9</v>
      </c>
      <c r="HE14">
        <v>2636</v>
      </c>
      <c r="HF14"/>
      <c r="HG14"/>
      <c r="HH14">
        <v>3126</v>
      </c>
      <c r="HI14"/>
      <c r="HJ14">
        <v>0</v>
      </c>
      <c r="HK14"/>
      <c r="HL14">
        <v>0</v>
      </c>
      <c r="HM14">
        <v>6</v>
      </c>
      <c r="HN14">
        <v>1</v>
      </c>
      <c r="HO14">
        <v>24</v>
      </c>
      <c r="HP14">
        <v>1</v>
      </c>
      <c r="HQ14">
        <v>300</v>
      </c>
      <c r="HR14">
        <v>1</v>
      </c>
      <c r="HS14">
        <v>10</v>
      </c>
      <c r="HT14">
        <v>4178</v>
      </c>
      <c r="HU14">
        <v>609</v>
      </c>
      <c r="HV14">
        <v>1068</v>
      </c>
      <c r="HW14">
        <v>259</v>
      </c>
      <c r="HX14">
        <v>6114</v>
      </c>
      <c r="HY14">
        <v>1.48</v>
      </c>
      <c r="HZ14">
        <v>53</v>
      </c>
      <c r="IA14">
        <v>39</v>
      </c>
      <c r="IB14">
        <v>5287.04</v>
      </c>
    </row>
    <row r="15" spans="1:236" x14ac:dyDescent="0.25">
      <c r="A15" s="2" t="s">
        <v>625</v>
      </c>
      <c r="B15" s="3" t="s">
        <v>637</v>
      </c>
      <c r="C15" s="3"/>
      <c r="D15" s="4">
        <v>170638</v>
      </c>
      <c r="E15">
        <v>17.43</v>
      </c>
      <c r="F15">
        <v>752</v>
      </c>
      <c r="G15">
        <v>2.4183029999999999</v>
      </c>
      <c r="H15">
        <v>41.869880999999999</v>
      </c>
      <c r="I15">
        <v>451725</v>
      </c>
      <c r="J15">
        <v>4635575</v>
      </c>
      <c r="K15">
        <v>14.2</v>
      </c>
      <c r="L15">
        <v>125</v>
      </c>
      <c r="M15">
        <v>123</v>
      </c>
      <c r="N15">
        <v>248</v>
      </c>
      <c r="O15">
        <v>33</v>
      </c>
      <c r="P15">
        <v>168</v>
      </c>
      <c r="Q15">
        <v>39</v>
      </c>
      <c r="R15">
        <v>8</v>
      </c>
      <c r="S15">
        <v>248</v>
      </c>
      <c r="T15">
        <v>16</v>
      </c>
      <c r="U15">
        <v>90</v>
      </c>
      <c r="V15">
        <v>18</v>
      </c>
      <c r="W15">
        <v>1</v>
      </c>
      <c r="X15">
        <v>125</v>
      </c>
      <c r="Y15">
        <v>17</v>
      </c>
      <c r="Z15">
        <v>78</v>
      </c>
      <c r="AA15">
        <v>21</v>
      </c>
      <c r="AB15">
        <v>7</v>
      </c>
      <c r="AC15">
        <v>123</v>
      </c>
      <c r="AD15">
        <v>217</v>
      </c>
      <c r="AE15">
        <v>14</v>
      </c>
      <c r="AF15">
        <v>17</v>
      </c>
      <c r="AG15">
        <v>248</v>
      </c>
      <c r="AH15">
        <v>235</v>
      </c>
      <c r="AI15">
        <v>13</v>
      </c>
      <c r="AJ15">
        <v>248</v>
      </c>
      <c r="AK15">
        <v>118</v>
      </c>
      <c r="AL15">
        <v>7</v>
      </c>
      <c r="AM15">
        <v>125</v>
      </c>
      <c r="AN15">
        <v>117</v>
      </c>
      <c r="AO15">
        <v>6</v>
      </c>
      <c r="AP15">
        <v>123</v>
      </c>
      <c r="AQ15">
        <v>0</v>
      </c>
      <c r="AR15">
        <v>1</v>
      </c>
      <c r="AS15">
        <v>1</v>
      </c>
      <c r="AT15"/>
      <c r="AU15"/>
      <c r="AV15"/>
      <c r="AW15"/>
      <c r="AX15">
        <v>25</v>
      </c>
      <c r="AY15">
        <v>0</v>
      </c>
      <c r="AZ15">
        <v>2</v>
      </c>
      <c r="BA15">
        <v>0</v>
      </c>
      <c r="BB15">
        <v>2</v>
      </c>
      <c r="BC15">
        <v>1</v>
      </c>
      <c r="BD15">
        <v>1</v>
      </c>
      <c r="BE15">
        <v>2</v>
      </c>
      <c r="BF15">
        <v>2</v>
      </c>
      <c r="BG15"/>
      <c r="BH15"/>
      <c r="BI15"/>
      <c r="BJ15"/>
      <c r="BK15"/>
      <c r="BL15"/>
      <c r="BM15"/>
      <c r="BN15"/>
      <c r="BO15"/>
      <c r="BP15"/>
      <c r="BQ15"/>
      <c r="BR15"/>
      <c r="BS15">
        <v>11</v>
      </c>
      <c r="BT15">
        <v>-1</v>
      </c>
      <c r="BU15">
        <v>10</v>
      </c>
      <c r="BV15">
        <v>0</v>
      </c>
      <c r="BW15">
        <v>0</v>
      </c>
      <c r="BX15">
        <v>0</v>
      </c>
      <c r="BY15">
        <v>0</v>
      </c>
      <c r="BZ15">
        <v>0</v>
      </c>
      <c r="CA15"/>
      <c r="CB15"/>
      <c r="CC15"/>
      <c r="CD15"/>
      <c r="CE15"/>
      <c r="CF15">
        <v>17</v>
      </c>
      <c r="CG15">
        <v>8.6199999999999992</v>
      </c>
      <c r="CH15">
        <v>-2.08</v>
      </c>
      <c r="CI15">
        <v>10.7</v>
      </c>
      <c r="CJ15">
        <v>198</v>
      </c>
      <c r="CK15">
        <v>186</v>
      </c>
      <c r="CL15">
        <v>187</v>
      </c>
      <c r="CM15">
        <v>136</v>
      </c>
      <c r="CN15">
        <v>0</v>
      </c>
      <c r="CO15">
        <v>198</v>
      </c>
      <c r="CP15">
        <v>0</v>
      </c>
      <c r="CQ15">
        <v>0</v>
      </c>
      <c r="CR15">
        <v>0</v>
      </c>
      <c r="CS15">
        <v>0</v>
      </c>
      <c r="CT15">
        <v>2</v>
      </c>
      <c r="CU15">
        <v>0</v>
      </c>
      <c r="CV15">
        <v>0</v>
      </c>
      <c r="CW15">
        <v>0</v>
      </c>
      <c r="CX15">
        <v>0</v>
      </c>
      <c r="CY15">
        <v>2</v>
      </c>
      <c r="CZ15">
        <v>4</v>
      </c>
      <c r="DA15">
        <v>12.1</v>
      </c>
      <c r="DB15">
        <v>31.1</v>
      </c>
      <c r="DC15">
        <v>21.1</v>
      </c>
      <c r="DD15">
        <v>35.799999999999997</v>
      </c>
      <c r="DE15"/>
      <c r="DF15"/>
      <c r="DG15">
        <v>182</v>
      </c>
      <c r="DH15">
        <v>84.1</v>
      </c>
      <c r="DI15">
        <v>179</v>
      </c>
      <c r="DJ15">
        <v>85.5</v>
      </c>
      <c r="DK15">
        <v>87.3</v>
      </c>
      <c r="DL15">
        <v>173</v>
      </c>
      <c r="DM15"/>
      <c r="DN15"/>
      <c r="DO15"/>
      <c r="DP15"/>
      <c r="DQ15"/>
      <c r="DR15">
        <v>66</v>
      </c>
      <c r="DS15">
        <v>61</v>
      </c>
      <c r="DT15">
        <v>127</v>
      </c>
      <c r="DU15">
        <v>138</v>
      </c>
      <c r="DV15">
        <v>0</v>
      </c>
      <c r="DW15">
        <v>30</v>
      </c>
      <c r="DX15">
        <v>5</v>
      </c>
      <c r="DY15">
        <v>45</v>
      </c>
      <c r="DZ15">
        <v>85</v>
      </c>
      <c r="EA15">
        <v>5</v>
      </c>
      <c r="EB15">
        <v>5</v>
      </c>
      <c r="EC15">
        <v>0</v>
      </c>
      <c r="ED15">
        <v>20</v>
      </c>
      <c r="EE15">
        <v>25</v>
      </c>
      <c r="EF15">
        <v>35</v>
      </c>
      <c r="EG15">
        <v>50</v>
      </c>
      <c r="EH15">
        <v>0</v>
      </c>
      <c r="EI15">
        <v>0</v>
      </c>
      <c r="EJ15">
        <v>85</v>
      </c>
      <c r="EK15">
        <v>17</v>
      </c>
      <c r="EL15">
        <v>45</v>
      </c>
      <c r="EM15">
        <v>793.69</v>
      </c>
      <c r="EN15">
        <v>14</v>
      </c>
      <c r="EO15">
        <v>20</v>
      </c>
      <c r="EP15">
        <v>34</v>
      </c>
      <c r="EQ15">
        <v>0.1</v>
      </c>
      <c r="ER15">
        <v>2.4</v>
      </c>
      <c r="ES15">
        <v>0</v>
      </c>
      <c r="ET15">
        <v>3.8</v>
      </c>
      <c r="EU15">
        <v>0</v>
      </c>
      <c r="EV15">
        <v>6.2</v>
      </c>
      <c r="EW15">
        <v>3.6</v>
      </c>
      <c r="EX15">
        <v>2.7</v>
      </c>
      <c r="EY15">
        <v>6.2</v>
      </c>
      <c r="EZ15">
        <v>92</v>
      </c>
      <c r="FA15">
        <v>20</v>
      </c>
      <c r="FB15"/>
      <c r="FC15">
        <v>119</v>
      </c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>
        <v>280</v>
      </c>
      <c r="GK15">
        <v>41746</v>
      </c>
      <c r="GL15">
        <v>351</v>
      </c>
      <c r="GM15">
        <v>23590</v>
      </c>
      <c r="GN15">
        <v>5645</v>
      </c>
      <c r="GO15">
        <v>40</v>
      </c>
      <c r="GP15">
        <v>1</v>
      </c>
      <c r="GQ15">
        <v>41</v>
      </c>
      <c r="GR15">
        <v>9</v>
      </c>
      <c r="GS15">
        <v>2</v>
      </c>
      <c r="GT15">
        <v>0</v>
      </c>
      <c r="GU15">
        <v>0</v>
      </c>
      <c r="GV15">
        <v>1</v>
      </c>
      <c r="GW15">
        <v>0</v>
      </c>
      <c r="GX15">
        <v>0</v>
      </c>
      <c r="GY15">
        <v>28</v>
      </c>
      <c r="GZ15">
        <v>0</v>
      </c>
      <c r="HA15">
        <v>0</v>
      </c>
      <c r="HB15">
        <v>40</v>
      </c>
      <c r="HC15">
        <v>5</v>
      </c>
      <c r="HD15">
        <v>3</v>
      </c>
      <c r="HE15">
        <v>0</v>
      </c>
      <c r="HF15">
        <v>0</v>
      </c>
      <c r="HG15"/>
      <c r="HH15"/>
      <c r="HI15">
        <v>0</v>
      </c>
      <c r="HJ15">
        <v>0</v>
      </c>
      <c r="HK15">
        <v>0</v>
      </c>
      <c r="HL15">
        <v>0</v>
      </c>
      <c r="HM15">
        <v>5</v>
      </c>
      <c r="HN15">
        <v>0</v>
      </c>
      <c r="HO15">
        <v>0</v>
      </c>
      <c r="HP15">
        <v>1</v>
      </c>
      <c r="HQ15">
        <v>270</v>
      </c>
      <c r="HR15">
        <v>0</v>
      </c>
      <c r="HS15">
        <v>0</v>
      </c>
      <c r="HT15">
        <v>132</v>
      </c>
      <c r="HU15">
        <v>19</v>
      </c>
      <c r="HV15">
        <v>55</v>
      </c>
      <c r="HW15">
        <v>13</v>
      </c>
      <c r="HX15">
        <v>219</v>
      </c>
      <c r="HY15">
        <v>1.34</v>
      </c>
      <c r="HZ15">
        <v>75</v>
      </c>
      <c r="IA15">
        <v>2</v>
      </c>
      <c r="IB15">
        <v>181.68</v>
      </c>
    </row>
    <row r="16" spans="1:236" x14ac:dyDescent="0.25">
      <c r="A16" s="2" t="s">
        <v>624</v>
      </c>
      <c r="B16" s="3" t="s">
        <v>638</v>
      </c>
      <c r="C16" s="3"/>
      <c r="D16" s="4">
        <v>82541</v>
      </c>
      <c r="E16">
        <v>61.8</v>
      </c>
      <c r="F16">
        <v>693</v>
      </c>
      <c r="G16">
        <v>2.3693919999999999</v>
      </c>
      <c r="H16">
        <v>42.036611000000001</v>
      </c>
      <c r="I16">
        <v>447802</v>
      </c>
      <c r="J16">
        <v>4654116</v>
      </c>
      <c r="K16">
        <v>36.299999999999997</v>
      </c>
      <c r="L16">
        <v>1117</v>
      </c>
      <c r="M16">
        <v>1128</v>
      </c>
      <c r="N16">
        <v>2245</v>
      </c>
      <c r="O16">
        <v>277</v>
      </c>
      <c r="P16">
        <v>1427</v>
      </c>
      <c r="Q16">
        <v>427</v>
      </c>
      <c r="R16">
        <v>114</v>
      </c>
      <c r="S16">
        <v>2245</v>
      </c>
      <c r="T16">
        <v>132</v>
      </c>
      <c r="U16">
        <v>729</v>
      </c>
      <c r="V16">
        <v>215</v>
      </c>
      <c r="W16">
        <v>41</v>
      </c>
      <c r="X16">
        <v>1117</v>
      </c>
      <c r="Y16">
        <v>145</v>
      </c>
      <c r="Z16">
        <v>698</v>
      </c>
      <c r="AA16">
        <v>212</v>
      </c>
      <c r="AB16">
        <v>73</v>
      </c>
      <c r="AC16">
        <v>1128</v>
      </c>
      <c r="AD16">
        <v>1963</v>
      </c>
      <c r="AE16">
        <v>96</v>
      </c>
      <c r="AF16">
        <v>186</v>
      </c>
      <c r="AG16">
        <v>2245</v>
      </c>
      <c r="AH16">
        <v>2104</v>
      </c>
      <c r="AI16">
        <v>141</v>
      </c>
      <c r="AJ16">
        <v>2245</v>
      </c>
      <c r="AK16">
        <v>1044</v>
      </c>
      <c r="AL16">
        <v>73</v>
      </c>
      <c r="AM16">
        <v>1117</v>
      </c>
      <c r="AN16">
        <v>1060</v>
      </c>
      <c r="AO16">
        <v>68</v>
      </c>
      <c r="AP16">
        <v>1128</v>
      </c>
      <c r="AQ16">
        <v>19</v>
      </c>
      <c r="AR16">
        <v>16</v>
      </c>
      <c r="AS16">
        <v>35</v>
      </c>
      <c r="AT16"/>
      <c r="AU16"/>
      <c r="AV16"/>
      <c r="AW16"/>
      <c r="AX16">
        <v>310</v>
      </c>
      <c r="AY16">
        <v>45.2</v>
      </c>
      <c r="AZ16">
        <v>4</v>
      </c>
      <c r="BA16">
        <v>11</v>
      </c>
      <c r="BB16">
        <v>15</v>
      </c>
      <c r="BC16">
        <v>12</v>
      </c>
      <c r="BD16">
        <v>13</v>
      </c>
      <c r="BE16">
        <v>25</v>
      </c>
      <c r="BF16">
        <v>8</v>
      </c>
      <c r="BG16"/>
      <c r="BH16"/>
      <c r="BI16"/>
      <c r="BJ16"/>
      <c r="BK16"/>
      <c r="BL16"/>
      <c r="BM16"/>
      <c r="BN16"/>
      <c r="BO16"/>
      <c r="BP16"/>
      <c r="BQ16"/>
      <c r="BR16"/>
      <c r="BS16">
        <v>34</v>
      </c>
      <c r="BT16">
        <v>5</v>
      </c>
      <c r="BU16">
        <v>39</v>
      </c>
      <c r="BV16">
        <v>22</v>
      </c>
      <c r="BW16">
        <v>2</v>
      </c>
      <c r="BX16">
        <v>3</v>
      </c>
      <c r="BY16">
        <v>19</v>
      </c>
      <c r="BZ16">
        <v>22</v>
      </c>
      <c r="CA16"/>
      <c r="CB16"/>
      <c r="CC16"/>
      <c r="CD16"/>
      <c r="CE16"/>
      <c r="CF16">
        <v>11</v>
      </c>
      <c r="CG16">
        <v>0.51</v>
      </c>
      <c r="CH16">
        <v>-2.63</v>
      </c>
      <c r="CI16">
        <v>3.14</v>
      </c>
      <c r="CJ16">
        <v>2110</v>
      </c>
      <c r="CK16">
        <v>1972</v>
      </c>
      <c r="CL16">
        <v>1965</v>
      </c>
      <c r="CM16">
        <v>1629</v>
      </c>
      <c r="CN16"/>
      <c r="CO16">
        <v>2124</v>
      </c>
      <c r="CP16">
        <v>0</v>
      </c>
      <c r="CQ16">
        <v>0</v>
      </c>
      <c r="CR16">
        <v>0</v>
      </c>
      <c r="CS16">
        <v>1</v>
      </c>
      <c r="CT16">
        <v>3</v>
      </c>
      <c r="CU16">
        <v>5</v>
      </c>
      <c r="CV16">
        <v>3</v>
      </c>
      <c r="CW16">
        <v>0</v>
      </c>
      <c r="CX16">
        <v>0</v>
      </c>
      <c r="CY16">
        <v>12</v>
      </c>
      <c r="CZ16">
        <v>24</v>
      </c>
      <c r="DA16">
        <v>13</v>
      </c>
      <c r="DB16">
        <v>30.9</v>
      </c>
      <c r="DC16">
        <v>21.6</v>
      </c>
      <c r="DD16">
        <v>34.5</v>
      </c>
      <c r="DE16">
        <v>1770</v>
      </c>
      <c r="DF16">
        <v>77.900000000000006</v>
      </c>
      <c r="DG16">
        <v>1762</v>
      </c>
      <c r="DH16">
        <v>73.099999999999994</v>
      </c>
      <c r="DI16">
        <v>1766</v>
      </c>
      <c r="DJ16">
        <v>81.099999999999994</v>
      </c>
      <c r="DK16">
        <v>78</v>
      </c>
      <c r="DL16">
        <v>1769</v>
      </c>
      <c r="DM16">
        <v>972</v>
      </c>
      <c r="DN16">
        <v>203</v>
      </c>
      <c r="DO16">
        <v>1176</v>
      </c>
      <c r="DP16">
        <v>982</v>
      </c>
      <c r="DQ16">
        <v>1854</v>
      </c>
      <c r="DR16">
        <v>555</v>
      </c>
      <c r="DS16">
        <v>465</v>
      </c>
      <c r="DT16">
        <v>1020</v>
      </c>
      <c r="DU16">
        <v>1075</v>
      </c>
      <c r="DV16">
        <v>20</v>
      </c>
      <c r="DW16">
        <v>885</v>
      </c>
      <c r="DX16">
        <v>15</v>
      </c>
      <c r="DY16">
        <v>195</v>
      </c>
      <c r="DZ16">
        <v>1110</v>
      </c>
      <c r="EA16">
        <v>55</v>
      </c>
      <c r="EB16">
        <v>15</v>
      </c>
      <c r="EC16">
        <v>35</v>
      </c>
      <c r="ED16">
        <v>135</v>
      </c>
      <c r="EE16">
        <v>235</v>
      </c>
      <c r="EF16">
        <v>140</v>
      </c>
      <c r="EG16">
        <v>185</v>
      </c>
      <c r="EH16">
        <v>205</v>
      </c>
      <c r="EI16">
        <v>580</v>
      </c>
      <c r="EJ16">
        <v>1110</v>
      </c>
      <c r="EK16">
        <v>71</v>
      </c>
      <c r="EL16">
        <v>637</v>
      </c>
      <c r="EM16">
        <v>871.25</v>
      </c>
      <c r="EN16">
        <v>276</v>
      </c>
      <c r="EO16">
        <v>268</v>
      </c>
      <c r="EP16">
        <v>544</v>
      </c>
      <c r="EQ16">
        <v>2.2000000000000002</v>
      </c>
      <c r="ER16">
        <v>12.6</v>
      </c>
      <c r="ES16">
        <v>2.8</v>
      </c>
      <c r="ET16">
        <v>47.6</v>
      </c>
      <c r="EU16">
        <v>1.9</v>
      </c>
      <c r="EV16">
        <v>67</v>
      </c>
      <c r="EW16">
        <v>29.7</v>
      </c>
      <c r="EX16">
        <v>37.299999999999997</v>
      </c>
      <c r="EY16">
        <v>67</v>
      </c>
      <c r="EZ16">
        <v>824</v>
      </c>
      <c r="FA16">
        <v>264</v>
      </c>
      <c r="FB16">
        <v>80</v>
      </c>
      <c r="FC16">
        <v>1168</v>
      </c>
      <c r="FD16">
        <v>669</v>
      </c>
      <c r="FE16">
        <v>80</v>
      </c>
      <c r="FF16"/>
      <c r="FG16">
        <v>824</v>
      </c>
      <c r="FH16"/>
      <c r="FI16">
        <v>279</v>
      </c>
      <c r="FJ16">
        <v>236</v>
      </c>
      <c r="FK16"/>
      <c r="FL16">
        <v>824</v>
      </c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>
        <v>39784</v>
      </c>
      <c r="GH16">
        <v>18.5</v>
      </c>
      <c r="GI16">
        <v>101.3</v>
      </c>
      <c r="GJ16">
        <v>1503</v>
      </c>
      <c r="GK16">
        <v>65788</v>
      </c>
      <c r="GL16">
        <v>467</v>
      </c>
      <c r="GM16">
        <v>22297</v>
      </c>
      <c r="GN16">
        <v>5803</v>
      </c>
      <c r="GO16">
        <v>1198</v>
      </c>
      <c r="GP16">
        <v>843</v>
      </c>
      <c r="GQ16">
        <v>2041</v>
      </c>
      <c r="GR16">
        <v>413</v>
      </c>
      <c r="GS16">
        <v>723</v>
      </c>
      <c r="GT16">
        <v>52</v>
      </c>
      <c r="GU16">
        <v>9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1</v>
      </c>
      <c r="HB16">
        <v>1198</v>
      </c>
      <c r="HC16">
        <v>62</v>
      </c>
      <c r="HD16">
        <v>54</v>
      </c>
      <c r="HE16">
        <v>4933</v>
      </c>
      <c r="HF16">
        <v>875</v>
      </c>
      <c r="HG16"/>
      <c r="HH16">
        <v>78177</v>
      </c>
      <c r="HI16">
        <v>32063</v>
      </c>
      <c r="HJ16"/>
      <c r="HK16">
        <v>5</v>
      </c>
      <c r="HL16">
        <v>0</v>
      </c>
      <c r="HM16">
        <v>5</v>
      </c>
      <c r="HN16">
        <v>2</v>
      </c>
      <c r="HO16">
        <v>40</v>
      </c>
      <c r="HP16">
        <v>0</v>
      </c>
      <c r="HQ16">
        <v>0</v>
      </c>
      <c r="HR16">
        <v>2</v>
      </c>
      <c r="HS16">
        <v>18</v>
      </c>
      <c r="HT16">
        <v>1349</v>
      </c>
      <c r="HU16">
        <v>290</v>
      </c>
      <c r="HV16">
        <v>476</v>
      </c>
      <c r="HW16">
        <v>108</v>
      </c>
      <c r="HX16">
        <v>2223</v>
      </c>
      <c r="HY16">
        <v>1.24</v>
      </c>
      <c r="HZ16">
        <v>82.8</v>
      </c>
      <c r="IA16">
        <v>6</v>
      </c>
      <c r="IB16">
        <v>10234.969999999999</v>
      </c>
    </row>
    <row r="17" spans="1:236" x14ac:dyDescent="0.25">
      <c r="A17" s="2" t="s">
        <v>623</v>
      </c>
      <c r="B17" s="3" t="s">
        <v>639</v>
      </c>
      <c r="C17" s="3"/>
      <c r="D17" s="4">
        <v>80832</v>
      </c>
      <c r="E17">
        <v>10.47</v>
      </c>
      <c r="F17">
        <v>552</v>
      </c>
      <c r="G17">
        <v>2.314581</v>
      </c>
      <c r="H17">
        <v>41.942152999999998</v>
      </c>
      <c r="I17">
        <v>443181</v>
      </c>
      <c r="J17">
        <v>4643663</v>
      </c>
      <c r="K17">
        <v>215.3</v>
      </c>
      <c r="L17">
        <v>1135</v>
      </c>
      <c r="M17">
        <v>1119</v>
      </c>
      <c r="N17">
        <v>2254</v>
      </c>
      <c r="O17">
        <v>370</v>
      </c>
      <c r="P17">
        <v>1506</v>
      </c>
      <c r="Q17">
        <v>318</v>
      </c>
      <c r="R17">
        <v>60</v>
      </c>
      <c r="S17">
        <v>2254</v>
      </c>
      <c r="T17">
        <v>203</v>
      </c>
      <c r="U17">
        <v>763</v>
      </c>
      <c r="V17">
        <v>149</v>
      </c>
      <c r="W17">
        <v>20</v>
      </c>
      <c r="X17">
        <v>1135</v>
      </c>
      <c r="Y17">
        <v>167</v>
      </c>
      <c r="Z17">
        <v>743</v>
      </c>
      <c r="AA17">
        <v>169</v>
      </c>
      <c r="AB17">
        <v>40</v>
      </c>
      <c r="AC17">
        <v>1119</v>
      </c>
      <c r="AD17">
        <v>2089</v>
      </c>
      <c r="AE17">
        <v>85</v>
      </c>
      <c r="AF17">
        <v>80</v>
      </c>
      <c r="AG17">
        <v>2254</v>
      </c>
      <c r="AH17">
        <v>2200</v>
      </c>
      <c r="AI17">
        <v>54</v>
      </c>
      <c r="AJ17">
        <v>2254</v>
      </c>
      <c r="AK17">
        <v>1115</v>
      </c>
      <c r="AL17">
        <v>20</v>
      </c>
      <c r="AM17">
        <v>1135</v>
      </c>
      <c r="AN17">
        <v>1085</v>
      </c>
      <c r="AO17">
        <v>34</v>
      </c>
      <c r="AP17">
        <v>1119</v>
      </c>
      <c r="AQ17">
        <v>13</v>
      </c>
      <c r="AR17">
        <v>17</v>
      </c>
      <c r="AS17">
        <v>30</v>
      </c>
      <c r="AT17"/>
      <c r="AU17"/>
      <c r="AV17"/>
      <c r="AW17"/>
      <c r="AX17">
        <v>470</v>
      </c>
      <c r="AY17">
        <v>52.1</v>
      </c>
      <c r="AZ17">
        <v>9</v>
      </c>
      <c r="BA17">
        <v>11</v>
      </c>
      <c r="BB17">
        <v>20</v>
      </c>
      <c r="BC17">
        <v>7</v>
      </c>
      <c r="BD17">
        <v>13</v>
      </c>
      <c r="BE17">
        <v>20</v>
      </c>
      <c r="BF17">
        <v>9</v>
      </c>
      <c r="BG17"/>
      <c r="BH17"/>
      <c r="BI17"/>
      <c r="BJ17"/>
      <c r="BK17"/>
      <c r="BL17"/>
      <c r="BM17"/>
      <c r="BN17"/>
      <c r="BO17"/>
      <c r="BP17"/>
      <c r="BQ17"/>
      <c r="BR17"/>
      <c r="BS17">
        <v>-16</v>
      </c>
      <c r="BT17">
        <v>-1</v>
      </c>
      <c r="BU17">
        <v>-17</v>
      </c>
      <c r="BV17">
        <v>6</v>
      </c>
      <c r="BW17">
        <v>0</v>
      </c>
      <c r="BX17">
        <v>1</v>
      </c>
      <c r="BY17">
        <v>5</v>
      </c>
      <c r="BZ17">
        <v>6</v>
      </c>
      <c r="CA17"/>
      <c r="CB17"/>
      <c r="CC17"/>
      <c r="CD17"/>
      <c r="CE17"/>
      <c r="CF17">
        <v>540</v>
      </c>
      <c r="CG17">
        <v>27.51</v>
      </c>
      <c r="CH17">
        <v>9.27</v>
      </c>
      <c r="CI17">
        <v>18.239999999999998</v>
      </c>
      <c r="CJ17">
        <v>2166</v>
      </c>
      <c r="CK17">
        <v>2069</v>
      </c>
      <c r="CL17">
        <v>2000</v>
      </c>
      <c r="CM17">
        <v>1828</v>
      </c>
      <c r="CN17">
        <v>0</v>
      </c>
      <c r="CO17">
        <v>2166</v>
      </c>
      <c r="CP17">
        <v>0</v>
      </c>
      <c r="CQ17">
        <v>0</v>
      </c>
      <c r="CR17">
        <v>0</v>
      </c>
      <c r="CS17">
        <v>2</v>
      </c>
      <c r="CT17">
        <v>1</v>
      </c>
      <c r="CU17">
        <v>2</v>
      </c>
      <c r="CV17">
        <v>1</v>
      </c>
      <c r="CW17">
        <v>0</v>
      </c>
      <c r="CX17">
        <v>0</v>
      </c>
      <c r="CY17">
        <v>8</v>
      </c>
      <c r="CZ17">
        <v>14</v>
      </c>
      <c r="DA17">
        <v>10.1</v>
      </c>
      <c r="DB17">
        <v>28.1</v>
      </c>
      <c r="DC17">
        <v>23.3</v>
      </c>
      <c r="DD17">
        <v>38.5</v>
      </c>
      <c r="DE17">
        <v>1670</v>
      </c>
      <c r="DF17">
        <v>84.3</v>
      </c>
      <c r="DG17">
        <v>1712</v>
      </c>
      <c r="DH17">
        <v>76.900000000000006</v>
      </c>
      <c r="DI17">
        <v>1672</v>
      </c>
      <c r="DJ17">
        <v>85.7</v>
      </c>
      <c r="DK17">
        <v>84</v>
      </c>
      <c r="DL17">
        <v>1670</v>
      </c>
      <c r="DM17">
        <v>1002</v>
      </c>
      <c r="DN17">
        <v>193</v>
      </c>
      <c r="DO17">
        <v>1195</v>
      </c>
      <c r="DP17">
        <v>1038</v>
      </c>
      <c r="DQ17">
        <v>1676</v>
      </c>
      <c r="DR17">
        <v>594</v>
      </c>
      <c r="DS17">
        <v>500</v>
      </c>
      <c r="DT17">
        <v>1094</v>
      </c>
      <c r="DU17">
        <v>1143</v>
      </c>
      <c r="DV17">
        <v>20</v>
      </c>
      <c r="DW17">
        <v>160</v>
      </c>
      <c r="DX17">
        <v>25</v>
      </c>
      <c r="DY17">
        <v>120</v>
      </c>
      <c r="DZ17">
        <v>325</v>
      </c>
      <c r="EA17">
        <v>20</v>
      </c>
      <c r="EB17">
        <v>25</v>
      </c>
      <c r="EC17">
        <v>40</v>
      </c>
      <c r="ED17">
        <v>85</v>
      </c>
      <c r="EE17">
        <v>170</v>
      </c>
      <c r="EF17">
        <v>160</v>
      </c>
      <c r="EG17">
        <v>65</v>
      </c>
      <c r="EH17">
        <v>100</v>
      </c>
      <c r="EI17">
        <v>0</v>
      </c>
      <c r="EJ17">
        <v>325</v>
      </c>
      <c r="EK17">
        <v>64</v>
      </c>
      <c r="EL17">
        <v>475</v>
      </c>
      <c r="EM17">
        <v>931.38</v>
      </c>
      <c r="EN17">
        <v>199</v>
      </c>
      <c r="EO17">
        <v>200</v>
      </c>
      <c r="EP17">
        <v>399</v>
      </c>
      <c r="EQ17">
        <v>1.9</v>
      </c>
      <c r="ER17">
        <v>9.6</v>
      </c>
      <c r="ES17">
        <v>1.7</v>
      </c>
      <c r="ET17">
        <v>39.9</v>
      </c>
      <c r="EU17">
        <v>1.7</v>
      </c>
      <c r="EV17">
        <v>54.8</v>
      </c>
      <c r="EW17">
        <v>19.600000000000001</v>
      </c>
      <c r="EX17">
        <v>35.200000000000003</v>
      </c>
      <c r="EY17">
        <v>54.8</v>
      </c>
      <c r="EZ17">
        <v>781</v>
      </c>
      <c r="FA17"/>
      <c r="FB17"/>
      <c r="FC17">
        <v>934</v>
      </c>
      <c r="FD17">
        <v>611</v>
      </c>
      <c r="FE17">
        <v>119</v>
      </c>
      <c r="FF17"/>
      <c r="FG17">
        <v>781</v>
      </c>
      <c r="FH17"/>
      <c r="FI17">
        <v>258</v>
      </c>
      <c r="FJ17">
        <v>188</v>
      </c>
      <c r="FK17">
        <v>289</v>
      </c>
      <c r="FL17">
        <v>781</v>
      </c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>
        <v>43181</v>
      </c>
      <c r="GH17">
        <v>19.3</v>
      </c>
      <c r="GI17">
        <v>105.9</v>
      </c>
      <c r="GJ17">
        <v>1232</v>
      </c>
      <c r="GK17">
        <v>63775</v>
      </c>
      <c r="GL17">
        <v>451</v>
      </c>
      <c r="GM17">
        <v>26337</v>
      </c>
      <c r="GN17">
        <v>6826</v>
      </c>
      <c r="GO17">
        <v>466</v>
      </c>
      <c r="GP17">
        <v>104</v>
      </c>
      <c r="GQ17">
        <v>570</v>
      </c>
      <c r="GR17">
        <v>396</v>
      </c>
      <c r="GS17">
        <v>26</v>
      </c>
      <c r="GT17">
        <v>31</v>
      </c>
      <c r="GU17">
        <v>13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466</v>
      </c>
      <c r="HC17">
        <v>25</v>
      </c>
      <c r="HD17">
        <v>14</v>
      </c>
      <c r="HE17">
        <v>211</v>
      </c>
      <c r="HF17">
        <v>0</v>
      </c>
      <c r="HG17">
        <v>0</v>
      </c>
      <c r="HH17">
        <v>15907</v>
      </c>
      <c r="HI17">
        <v>1166</v>
      </c>
      <c r="HJ17"/>
      <c r="HK17"/>
      <c r="HL17">
        <v>0</v>
      </c>
      <c r="HM17">
        <v>3</v>
      </c>
      <c r="HN17">
        <v>0</v>
      </c>
      <c r="HO17">
        <v>0</v>
      </c>
      <c r="HP17">
        <v>0</v>
      </c>
      <c r="HQ17">
        <v>0</v>
      </c>
      <c r="HR17">
        <v>1</v>
      </c>
      <c r="HS17">
        <v>5</v>
      </c>
      <c r="HT17">
        <v>1284</v>
      </c>
      <c r="HU17">
        <v>304</v>
      </c>
      <c r="HV17">
        <v>365</v>
      </c>
      <c r="HW17">
        <v>117</v>
      </c>
      <c r="HX17">
        <v>2070</v>
      </c>
      <c r="HY17">
        <v>0.95</v>
      </c>
      <c r="HZ17">
        <v>85.2</v>
      </c>
      <c r="IA17">
        <v>7</v>
      </c>
      <c r="IB17">
        <v>302.76</v>
      </c>
    </row>
    <row r="18" spans="1:236" x14ac:dyDescent="0.25">
      <c r="A18" s="2" t="s">
        <v>622</v>
      </c>
      <c r="B18" s="3" t="s">
        <v>640</v>
      </c>
      <c r="C18" s="3"/>
      <c r="D18" s="4">
        <v>81000</v>
      </c>
      <c r="E18">
        <v>51.57</v>
      </c>
      <c r="F18">
        <v>516</v>
      </c>
      <c r="G18">
        <v>2.2338110000000002</v>
      </c>
      <c r="H18">
        <v>41.956836000000003</v>
      </c>
      <c r="I18">
        <v>436500</v>
      </c>
      <c r="J18">
        <v>4645350</v>
      </c>
      <c r="K18">
        <v>52.4</v>
      </c>
      <c r="L18">
        <v>1392</v>
      </c>
      <c r="M18">
        <v>1310</v>
      </c>
      <c r="N18">
        <v>2702</v>
      </c>
      <c r="O18">
        <v>418</v>
      </c>
      <c r="P18">
        <v>1789</v>
      </c>
      <c r="Q18">
        <v>431</v>
      </c>
      <c r="R18">
        <v>64</v>
      </c>
      <c r="S18">
        <v>2702</v>
      </c>
      <c r="T18">
        <v>221</v>
      </c>
      <c r="U18">
        <v>931</v>
      </c>
      <c r="V18">
        <v>210</v>
      </c>
      <c r="W18">
        <v>30</v>
      </c>
      <c r="X18">
        <v>1392</v>
      </c>
      <c r="Y18">
        <v>197</v>
      </c>
      <c r="Z18">
        <v>858</v>
      </c>
      <c r="AA18">
        <v>221</v>
      </c>
      <c r="AB18">
        <v>34</v>
      </c>
      <c r="AC18">
        <v>1310</v>
      </c>
      <c r="AD18">
        <v>2436</v>
      </c>
      <c r="AE18">
        <v>130</v>
      </c>
      <c r="AF18">
        <v>136</v>
      </c>
      <c r="AG18">
        <v>2702</v>
      </c>
      <c r="AH18">
        <v>2628</v>
      </c>
      <c r="AI18">
        <v>74</v>
      </c>
      <c r="AJ18">
        <v>2702</v>
      </c>
      <c r="AK18">
        <v>1360</v>
      </c>
      <c r="AL18">
        <v>32</v>
      </c>
      <c r="AM18">
        <v>1392</v>
      </c>
      <c r="AN18">
        <v>1268</v>
      </c>
      <c r="AO18">
        <v>42</v>
      </c>
      <c r="AP18">
        <v>1310</v>
      </c>
      <c r="AQ18">
        <v>24</v>
      </c>
      <c r="AR18">
        <v>23</v>
      </c>
      <c r="AS18">
        <v>47</v>
      </c>
      <c r="AT18"/>
      <c r="AU18"/>
      <c r="AV18"/>
      <c r="AW18"/>
      <c r="AX18">
        <v>480</v>
      </c>
      <c r="AY18">
        <v>66.7</v>
      </c>
      <c r="AZ18">
        <v>6</v>
      </c>
      <c r="BA18">
        <v>9</v>
      </c>
      <c r="BB18">
        <v>15</v>
      </c>
      <c r="BC18">
        <v>5</v>
      </c>
      <c r="BD18">
        <v>10</v>
      </c>
      <c r="BE18">
        <v>15</v>
      </c>
      <c r="BF18">
        <v>14</v>
      </c>
      <c r="BG18"/>
      <c r="BH18"/>
      <c r="BI18"/>
      <c r="BJ18"/>
      <c r="BK18"/>
      <c r="BL18"/>
      <c r="BM18"/>
      <c r="BN18"/>
      <c r="BO18"/>
      <c r="BP18"/>
      <c r="BQ18"/>
      <c r="BR18"/>
      <c r="BS18">
        <v>-9</v>
      </c>
      <c r="BT18">
        <v>-6</v>
      </c>
      <c r="BU18">
        <v>-15</v>
      </c>
      <c r="BV18">
        <v>10</v>
      </c>
      <c r="BW18">
        <v>6</v>
      </c>
      <c r="BX18">
        <v>0</v>
      </c>
      <c r="BY18">
        <v>10</v>
      </c>
      <c r="BZ18">
        <v>10</v>
      </c>
      <c r="CA18"/>
      <c r="CB18"/>
      <c r="CC18"/>
      <c r="CD18"/>
      <c r="CE18"/>
      <c r="CF18">
        <v>622</v>
      </c>
      <c r="CG18">
        <v>27.43</v>
      </c>
      <c r="CH18">
        <v>3.88</v>
      </c>
      <c r="CI18">
        <v>23.55</v>
      </c>
      <c r="CJ18">
        <v>2529</v>
      </c>
      <c r="CK18">
        <v>2385</v>
      </c>
      <c r="CL18">
        <v>2321</v>
      </c>
      <c r="CM18">
        <v>2064</v>
      </c>
      <c r="CN18"/>
      <c r="CO18">
        <v>2535</v>
      </c>
      <c r="CP18">
        <v>2</v>
      </c>
      <c r="CQ18">
        <v>0</v>
      </c>
      <c r="CR18">
        <v>2</v>
      </c>
      <c r="CS18">
        <v>2</v>
      </c>
      <c r="CT18">
        <v>19</v>
      </c>
      <c r="CU18">
        <v>3</v>
      </c>
      <c r="CV18">
        <v>9</v>
      </c>
      <c r="CW18">
        <v>1</v>
      </c>
      <c r="CX18">
        <v>0</v>
      </c>
      <c r="CY18">
        <v>59</v>
      </c>
      <c r="CZ18">
        <v>93</v>
      </c>
      <c r="DA18">
        <v>7.3</v>
      </c>
      <c r="DB18">
        <v>24.6</v>
      </c>
      <c r="DC18">
        <v>23.4</v>
      </c>
      <c r="DD18">
        <v>44.7</v>
      </c>
      <c r="DE18">
        <v>2096</v>
      </c>
      <c r="DF18">
        <v>79.7</v>
      </c>
      <c r="DG18">
        <v>2111</v>
      </c>
      <c r="DH18">
        <v>73.3</v>
      </c>
      <c r="DI18">
        <v>2083</v>
      </c>
      <c r="DJ18">
        <v>81.900000000000006</v>
      </c>
      <c r="DK18">
        <v>79.7</v>
      </c>
      <c r="DL18">
        <v>2096</v>
      </c>
      <c r="DM18">
        <v>1270</v>
      </c>
      <c r="DN18">
        <v>134</v>
      </c>
      <c r="DO18">
        <v>1404</v>
      </c>
      <c r="DP18">
        <v>1173</v>
      </c>
      <c r="DQ18">
        <v>2061</v>
      </c>
      <c r="DR18">
        <v>720</v>
      </c>
      <c r="DS18">
        <v>613</v>
      </c>
      <c r="DT18">
        <v>1333</v>
      </c>
      <c r="DU18">
        <v>1427</v>
      </c>
      <c r="DV18">
        <v>120</v>
      </c>
      <c r="DW18">
        <v>2965</v>
      </c>
      <c r="DX18">
        <v>195</v>
      </c>
      <c r="DY18">
        <v>1105</v>
      </c>
      <c r="DZ18">
        <v>4390</v>
      </c>
      <c r="EA18">
        <v>105</v>
      </c>
      <c r="EB18">
        <v>65</v>
      </c>
      <c r="EC18">
        <v>50</v>
      </c>
      <c r="ED18">
        <v>245</v>
      </c>
      <c r="EE18">
        <v>460</v>
      </c>
      <c r="EF18">
        <v>565</v>
      </c>
      <c r="EG18">
        <v>995</v>
      </c>
      <c r="EH18">
        <v>775</v>
      </c>
      <c r="EI18">
        <v>2055</v>
      </c>
      <c r="EJ18">
        <v>4390</v>
      </c>
      <c r="EK18">
        <v>229</v>
      </c>
      <c r="EL18">
        <v>545</v>
      </c>
      <c r="EM18">
        <v>929.57</v>
      </c>
      <c r="EN18">
        <v>241</v>
      </c>
      <c r="EO18">
        <v>234</v>
      </c>
      <c r="EP18">
        <v>475</v>
      </c>
      <c r="EQ18">
        <v>1.4</v>
      </c>
      <c r="ER18">
        <v>9.6999999999999993</v>
      </c>
      <c r="ES18">
        <v>1.4</v>
      </c>
      <c r="ET18">
        <v>33.799999999999997</v>
      </c>
      <c r="EU18">
        <v>3.5</v>
      </c>
      <c r="EV18">
        <v>49.8</v>
      </c>
      <c r="EW18">
        <v>13.2</v>
      </c>
      <c r="EX18">
        <v>36.5</v>
      </c>
      <c r="EY18">
        <v>49.8</v>
      </c>
      <c r="EZ18">
        <v>757</v>
      </c>
      <c r="FA18"/>
      <c r="FB18"/>
      <c r="FC18">
        <v>792</v>
      </c>
      <c r="FD18">
        <v>697</v>
      </c>
      <c r="FE18"/>
      <c r="FF18"/>
      <c r="FG18">
        <v>757</v>
      </c>
      <c r="FH18"/>
      <c r="FI18"/>
      <c r="FJ18">
        <v>286</v>
      </c>
      <c r="FK18">
        <v>386</v>
      </c>
      <c r="FL18">
        <v>757</v>
      </c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>
        <v>68316</v>
      </c>
      <c r="GH18">
        <v>25.7</v>
      </c>
      <c r="GI18">
        <v>140.80000000000001</v>
      </c>
      <c r="GJ18">
        <v>1386</v>
      </c>
      <c r="GK18">
        <v>116584</v>
      </c>
      <c r="GL18">
        <v>665</v>
      </c>
      <c r="GM18">
        <v>30192</v>
      </c>
      <c r="GN18">
        <v>9088</v>
      </c>
      <c r="GO18">
        <v>2206</v>
      </c>
      <c r="GP18">
        <v>150</v>
      </c>
      <c r="GQ18">
        <v>2356</v>
      </c>
      <c r="GR18">
        <v>1456</v>
      </c>
      <c r="GS18">
        <v>248</v>
      </c>
      <c r="GT18">
        <v>489</v>
      </c>
      <c r="GU18">
        <v>13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1</v>
      </c>
      <c r="HB18">
        <v>2206</v>
      </c>
      <c r="HC18">
        <v>130</v>
      </c>
      <c r="HD18">
        <v>80</v>
      </c>
      <c r="HE18">
        <v>9333</v>
      </c>
      <c r="HF18">
        <v>679</v>
      </c>
      <c r="HG18"/>
      <c r="HH18">
        <v>100408</v>
      </c>
      <c r="HI18">
        <v>22358</v>
      </c>
      <c r="HJ18">
        <v>2935</v>
      </c>
      <c r="HK18">
        <v>80</v>
      </c>
      <c r="HL18">
        <v>0</v>
      </c>
      <c r="HM18">
        <v>7</v>
      </c>
      <c r="HN18">
        <v>0</v>
      </c>
      <c r="HO18">
        <v>0</v>
      </c>
      <c r="HP18">
        <v>0</v>
      </c>
      <c r="HQ18">
        <v>0</v>
      </c>
      <c r="HR18">
        <v>4</v>
      </c>
      <c r="HS18">
        <v>46</v>
      </c>
      <c r="HT18">
        <v>1925</v>
      </c>
      <c r="HU18">
        <v>436</v>
      </c>
      <c r="HV18">
        <v>978</v>
      </c>
      <c r="HW18">
        <v>210</v>
      </c>
      <c r="HX18">
        <v>3549</v>
      </c>
      <c r="HY18">
        <v>1.51</v>
      </c>
      <c r="HZ18">
        <v>58.9</v>
      </c>
      <c r="IA18">
        <v>48</v>
      </c>
      <c r="IB18">
        <v>14653.93</v>
      </c>
    </row>
    <row r="19" spans="1:236" x14ac:dyDescent="0.25">
      <c r="A19" s="2" t="s">
        <v>621</v>
      </c>
      <c r="B19" s="3" t="s">
        <v>641</v>
      </c>
      <c r="C19" s="3"/>
      <c r="D19" s="4">
        <v>81094</v>
      </c>
      <c r="E19">
        <v>52.98</v>
      </c>
      <c r="F19">
        <v>745</v>
      </c>
      <c r="G19">
        <v>2.0744220000000002</v>
      </c>
      <c r="H19">
        <v>42.069186000000002</v>
      </c>
      <c r="I19">
        <v>423425</v>
      </c>
      <c r="J19">
        <v>4657955</v>
      </c>
      <c r="K19">
        <v>5.3</v>
      </c>
      <c r="L19">
        <v>137</v>
      </c>
      <c r="M19">
        <v>142</v>
      </c>
      <c r="N19">
        <v>279</v>
      </c>
      <c r="O19">
        <v>48</v>
      </c>
      <c r="P19">
        <v>177</v>
      </c>
      <c r="Q19">
        <v>46</v>
      </c>
      <c r="R19">
        <v>8</v>
      </c>
      <c r="S19">
        <v>279</v>
      </c>
      <c r="T19">
        <v>21</v>
      </c>
      <c r="U19">
        <v>88</v>
      </c>
      <c r="V19">
        <v>24</v>
      </c>
      <c r="W19">
        <v>4</v>
      </c>
      <c r="X19">
        <v>137</v>
      </c>
      <c r="Y19">
        <v>27</v>
      </c>
      <c r="Z19">
        <v>89</v>
      </c>
      <c r="AA19">
        <v>22</v>
      </c>
      <c r="AB19">
        <v>4</v>
      </c>
      <c r="AC19">
        <v>142</v>
      </c>
      <c r="AD19">
        <v>254</v>
      </c>
      <c r="AE19">
        <v>10</v>
      </c>
      <c r="AF19">
        <v>15</v>
      </c>
      <c r="AG19">
        <v>279</v>
      </c>
      <c r="AH19">
        <v>264</v>
      </c>
      <c r="AI19">
        <v>15</v>
      </c>
      <c r="AJ19">
        <v>279</v>
      </c>
      <c r="AK19">
        <v>130</v>
      </c>
      <c r="AL19">
        <v>7</v>
      </c>
      <c r="AM19">
        <v>137</v>
      </c>
      <c r="AN19">
        <v>134</v>
      </c>
      <c r="AO19">
        <v>8</v>
      </c>
      <c r="AP19">
        <v>142</v>
      </c>
      <c r="AQ19">
        <v>3</v>
      </c>
      <c r="AR19">
        <v>4</v>
      </c>
      <c r="AS19">
        <v>7</v>
      </c>
      <c r="AT19"/>
      <c r="AU19"/>
      <c r="AV19"/>
      <c r="AW19"/>
      <c r="AX19">
        <v>55</v>
      </c>
      <c r="AY19">
        <v>54.5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2</v>
      </c>
      <c r="BF19">
        <v>2</v>
      </c>
      <c r="BG19"/>
      <c r="BH19"/>
      <c r="BI19"/>
      <c r="BJ19"/>
      <c r="BK19"/>
      <c r="BL19"/>
      <c r="BM19"/>
      <c r="BN19"/>
      <c r="BO19"/>
      <c r="BP19"/>
      <c r="BQ19"/>
      <c r="BR19"/>
      <c r="BS19">
        <v>6</v>
      </c>
      <c r="BT19">
        <v>2</v>
      </c>
      <c r="BU19">
        <v>8</v>
      </c>
      <c r="BV19">
        <v>2</v>
      </c>
      <c r="BW19">
        <v>0</v>
      </c>
      <c r="BX19">
        <v>0</v>
      </c>
      <c r="BY19">
        <v>2</v>
      </c>
      <c r="BZ19">
        <v>2</v>
      </c>
      <c r="CA19"/>
      <c r="CB19"/>
      <c r="CC19"/>
      <c r="CD19"/>
      <c r="CE19"/>
      <c r="CF19">
        <v>-11</v>
      </c>
      <c r="CG19">
        <v>-4.21</v>
      </c>
      <c r="CH19">
        <v>-1.91</v>
      </c>
      <c r="CI19">
        <v>-2.29</v>
      </c>
      <c r="CJ19">
        <v>246</v>
      </c>
      <c r="CK19">
        <v>232</v>
      </c>
      <c r="CL19">
        <v>226</v>
      </c>
      <c r="CM19">
        <v>192</v>
      </c>
      <c r="CN19">
        <v>0</v>
      </c>
      <c r="CO19">
        <v>246</v>
      </c>
      <c r="CP19">
        <v>0</v>
      </c>
      <c r="CQ19">
        <v>0</v>
      </c>
      <c r="CR19">
        <v>0</v>
      </c>
      <c r="CS19">
        <v>0</v>
      </c>
      <c r="CT19">
        <v>5</v>
      </c>
      <c r="CU19">
        <v>2</v>
      </c>
      <c r="CV19">
        <v>0</v>
      </c>
      <c r="CW19">
        <v>0</v>
      </c>
      <c r="CX19">
        <v>0</v>
      </c>
      <c r="CY19">
        <v>6</v>
      </c>
      <c r="CZ19">
        <v>13</v>
      </c>
      <c r="DA19">
        <v>9.4</v>
      </c>
      <c r="DB19">
        <v>30.5</v>
      </c>
      <c r="DC19">
        <v>21.5</v>
      </c>
      <c r="DD19">
        <v>38.6</v>
      </c>
      <c r="DE19">
        <v>212</v>
      </c>
      <c r="DF19">
        <v>83</v>
      </c>
      <c r="DG19">
        <v>206</v>
      </c>
      <c r="DH19">
        <v>78.599999999999994</v>
      </c>
      <c r="DI19">
        <v>207</v>
      </c>
      <c r="DJ19">
        <v>85</v>
      </c>
      <c r="DK19">
        <v>83.9</v>
      </c>
      <c r="DL19">
        <v>211</v>
      </c>
      <c r="DM19"/>
      <c r="DN19"/>
      <c r="DO19"/>
      <c r="DP19"/>
      <c r="DQ19"/>
      <c r="DR19">
        <v>75</v>
      </c>
      <c r="DS19">
        <v>63</v>
      </c>
      <c r="DT19">
        <v>138</v>
      </c>
      <c r="DU19">
        <v>152</v>
      </c>
      <c r="DV19">
        <v>5</v>
      </c>
      <c r="DW19">
        <v>10</v>
      </c>
      <c r="DX19">
        <v>5</v>
      </c>
      <c r="DY19">
        <v>15</v>
      </c>
      <c r="DZ19">
        <v>30</v>
      </c>
      <c r="EA19">
        <v>20</v>
      </c>
      <c r="EB19">
        <v>0</v>
      </c>
      <c r="EC19">
        <v>5</v>
      </c>
      <c r="ED19">
        <v>20</v>
      </c>
      <c r="EE19">
        <v>50</v>
      </c>
      <c r="EF19">
        <v>30</v>
      </c>
      <c r="EG19">
        <v>0</v>
      </c>
      <c r="EH19">
        <v>0</v>
      </c>
      <c r="EI19">
        <v>0</v>
      </c>
      <c r="EJ19">
        <v>30</v>
      </c>
      <c r="EK19">
        <v>12</v>
      </c>
      <c r="EL19">
        <v>57</v>
      </c>
      <c r="EM19">
        <v>765.15</v>
      </c>
      <c r="EN19">
        <v>22</v>
      </c>
      <c r="EO19">
        <v>25</v>
      </c>
      <c r="EP19">
        <v>47</v>
      </c>
      <c r="EQ19">
        <v>0.2</v>
      </c>
      <c r="ER19">
        <v>0</v>
      </c>
      <c r="ES19">
        <v>1.2</v>
      </c>
      <c r="ET19">
        <v>4</v>
      </c>
      <c r="EU19">
        <v>0.2</v>
      </c>
      <c r="EV19">
        <v>5.8</v>
      </c>
      <c r="EW19">
        <v>3.7</v>
      </c>
      <c r="EX19">
        <v>2.1</v>
      </c>
      <c r="EY19">
        <v>5.8</v>
      </c>
      <c r="EZ19">
        <v>94</v>
      </c>
      <c r="FA19">
        <v>117</v>
      </c>
      <c r="FB19"/>
      <c r="FC19">
        <v>239</v>
      </c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>
        <v>233</v>
      </c>
      <c r="GK19">
        <v>42854</v>
      </c>
      <c r="GL19">
        <v>339</v>
      </c>
      <c r="GM19">
        <v>18976</v>
      </c>
      <c r="GN19">
        <v>4866</v>
      </c>
      <c r="GO19">
        <v>1123</v>
      </c>
      <c r="GP19">
        <v>1263</v>
      </c>
      <c r="GQ19">
        <v>2385</v>
      </c>
      <c r="GR19">
        <v>424</v>
      </c>
      <c r="GS19">
        <v>611</v>
      </c>
      <c r="GT19">
        <v>77</v>
      </c>
      <c r="GU19">
        <v>6</v>
      </c>
      <c r="GV19">
        <v>0</v>
      </c>
      <c r="GW19">
        <v>4</v>
      </c>
      <c r="GX19">
        <v>0</v>
      </c>
      <c r="GY19">
        <v>1</v>
      </c>
      <c r="GZ19">
        <v>0</v>
      </c>
      <c r="HA19">
        <v>0</v>
      </c>
      <c r="HB19">
        <v>1123</v>
      </c>
      <c r="HC19">
        <v>39</v>
      </c>
      <c r="HD19">
        <v>24</v>
      </c>
      <c r="HE19">
        <v>1652</v>
      </c>
      <c r="HF19">
        <v>1111</v>
      </c>
      <c r="HG19">
        <v>136</v>
      </c>
      <c r="HH19">
        <v>6195</v>
      </c>
      <c r="HI19">
        <v>42</v>
      </c>
      <c r="HJ19">
        <v>0</v>
      </c>
      <c r="HK19">
        <v>746</v>
      </c>
      <c r="HL19">
        <v>0</v>
      </c>
      <c r="HM19">
        <v>2</v>
      </c>
      <c r="HN19">
        <v>1</v>
      </c>
      <c r="HO19">
        <v>8</v>
      </c>
      <c r="HP19">
        <v>0</v>
      </c>
      <c r="HQ19">
        <v>0</v>
      </c>
      <c r="HR19">
        <v>4</v>
      </c>
      <c r="HS19">
        <v>36</v>
      </c>
      <c r="HT19">
        <v>161</v>
      </c>
      <c r="HU19">
        <v>29</v>
      </c>
      <c r="HV19">
        <v>77</v>
      </c>
      <c r="HW19">
        <v>25</v>
      </c>
      <c r="HX19">
        <v>292</v>
      </c>
      <c r="HY19">
        <v>1.41</v>
      </c>
      <c r="HZ19">
        <v>59.3</v>
      </c>
      <c r="IA19">
        <v>2</v>
      </c>
      <c r="IB19">
        <v>7.05</v>
      </c>
    </row>
    <row r="20" spans="1:236" x14ac:dyDescent="0.25">
      <c r="A20" s="2" t="s">
        <v>620</v>
      </c>
      <c r="B20" s="3" t="s">
        <v>642</v>
      </c>
      <c r="C20" s="3"/>
      <c r="D20" s="4">
        <v>81115</v>
      </c>
      <c r="E20">
        <v>11.01</v>
      </c>
      <c r="F20">
        <v>580</v>
      </c>
      <c r="G20">
        <v>2.2357999999999998</v>
      </c>
      <c r="H20">
        <v>41.888150000000003</v>
      </c>
      <c r="I20">
        <v>436597</v>
      </c>
      <c r="J20">
        <v>4637722</v>
      </c>
      <c r="K20">
        <v>24.7</v>
      </c>
      <c r="L20">
        <v>137</v>
      </c>
      <c r="M20">
        <v>135</v>
      </c>
      <c r="N20">
        <v>272</v>
      </c>
      <c r="O20">
        <v>45</v>
      </c>
      <c r="P20">
        <v>166</v>
      </c>
      <c r="Q20">
        <v>47</v>
      </c>
      <c r="R20">
        <v>14</v>
      </c>
      <c r="S20">
        <v>272</v>
      </c>
      <c r="T20">
        <v>23</v>
      </c>
      <c r="U20">
        <v>88</v>
      </c>
      <c r="V20">
        <v>23</v>
      </c>
      <c r="W20">
        <v>3</v>
      </c>
      <c r="X20">
        <v>137</v>
      </c>
      <c r="Y20">
        <v>22</v>
      </c>
      <c r="Z20">
        <v>78</v>
      </c>
      <c r="AA20">
        <v>24</v>
      </c>
      <c r="AB20">
        <v>11</v>
      </c>
      <c r="AC20">
        <v>135</v>
      </c>
      <c r="AD20">
        <v>255</v>
      </c>
      <c r="AE20">
        <v>2</v>
      </c>
      <c r="AF20">
        <v>15</v>
      </c>
      <c r="AG20">
        <v>272</v>
      </c>
      <c r="AH20">
        <v>261</v>
      </c>
      <c r="AI20">
        <v>11</v>
      </c>
      <c r="AJ20">
        <v>272</v>
      </c>
      <c r="AK20">
        <v>132</v>
      </c>
      <c r="AL20">
        <v>5</v>
      </c>
      <c r="AM20">
        <v>137</v>
      </c>
      <c r="AN20">
        <v>129</v>
      </c>
      <c r="AO20">
        <v>6</v>
      </c>
      <c r="AP20">
        <v>135</v>
      </c>
      <c r="AQ20">
        <v>1</v>
      </c>
      <c r="AR20">
        <v>3</v>
      </c>
      <c r="AS20">
        <v>4</v>
      </c>
      <c r="AT20"/>
      <c r="AU20"/>
      <c r="AV20"/>
      <c r="AW20"/>
      <c r="AX20">
        <v>35</v>
      </c>
      <c r="AY20">
        <v>0</v>
      </c>
      <c r="AZ20">
        <v>1</v>
      </c>
      <c r="BA20">
        <v>2</v>
      </c>
      <c r="BB20">
        <v>3</v>
      </c>
      <c r="BC20">
        <v>5</v>
      </c>
      <c r="BD20">
        <v>0</v>
      </c>
      <c r="BE20">
        <v>5</v>
      </c>
      <c r="BF20">
        <v>2</v>
      </c>
      <c r="BG20"/>
      <c r="BH20"/>
      <c r="BI20"/>
      <c r="BJ20"/>
      <c r="BK20"/>
      <c r="BL20"/>
      <c r="BM20"/>
      <c r="BN20"/>
      <c r="BO20"/>
      <c r="BP20"/>
      <c r="BQ20"/>
      <c r="BR20"/>
      <c r="BS20">
        <v>-6</v>
      </c>
      <c r="BT20">
        <v>2</v>
      </c>
      <c r="BU20">
        <v>-4</v>
      </c>
      <c r="BV20">
        <v>1</v>
      </c>
      <c r="BW20">
        <v>0</v>
      </c>
      <c r="BX20">
        <v>1</v>
      </c>
      <c r="BY20">
        <v>0</v>
      </c>
      <c r="BZ20">
        <v>1</v>
      </c>
      <c r="CA20"/>
      <c r="CB20"/>
      <c r="CC20"/>
      <c r="CD20"/>
      <c r="CE20"/>
      <c r="CF20">
        <v>27</v>
      </c>
      <c r="CG20">
        <v>10.56</v>
      </c>
      <c r="CH20">
        <v>-1.98</v>
      </c>
      <c r="CI20">
        <v>12.54</v>
      </c>
      <c r="CJ20">
        <v>259</v>
      </c>
      <c r="CK20">
        <v>258</v>
      </c>
      <c r="CL20">
        <v>250</v>
      </c>
      <c r="CM20">
        <v>222</v>
      </c>
      <c r="CN20">
        <v>0</v>
      </c>
      <c r="CO20">
        <v>259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5</v>
      </c>
      <c r="CZ20">
        <v>7</v>
      </c>
      <c r="DA20">
        <v>4.8</v>
      </c>
      <c r="DB20">
        <v>26.6</v>
      </c>
      <c r="DC20">
        <v>22.7</v>
      </c>
      <c r="DD20">
        <v>45.9</v>
      </c>
      <c r="DE20">
        <v>217</v>
      </c>
      <c r="DF20">
        <v>88.9</v>
      </c>
      <c r="DG20">
        <v>220</v>
      </c>
      <c r="DH20">
        <v>85.9</v>
      </c>
      <c r="DI20">
        <v>216</v>
      </c>
      <c r="DJ20">
        <v>90.3</v>
      </c>
      <c r="DK20">
        <v>89.4</v>
      </c>
      <c r="DL20">
        <v>217</v>
      </c>
      <c r="DM20"/>
      <c r="DN20"/>
      <c r="DO20"/>
      <c r="DP20"/>
      <c r="DQ20"/>
      <c r="DR20">
        <v>80</v>
      </c>
      <c r="DS20">
        <v>51</v>
      </c>
      <c r="DT20">
        <v>131</v>
      </c>
      <c r="DU20">
        <v>138</v>
      </c>
      <c r="DV20">
        <v>20</v>
      </c>
      <c r="DW20">
        <v>25</v>
      </c>
      <c r="DX20">
        <v>5</v>
      </c>
      <c r="DY20">
        <v>195</v>
      </c>
      <c r="DZ20">
        <v>250</v>
      </c>
      <c r="EA20">
        <v>25</v>
      </c>
      <c r="EB20">
        <v>0</v>
      </c>
      <c r="EC20">
        <v>5</v>
      </c>
      <c r="ED20">
        <v>25</v>
      </c>
      <c r="EE20">
        <v>55</v>
      </c>
      <c r="EF20">
        <v>70</v>
      </c>
      <c r="EG20">
        <v>55</v>
      </c>
      <c r="EH20">
        <v>125</v>
      </c>
      <c r="EI20">
        <v>0</v>
      </c>
      <c r="EJ20">
        <v>250</v>
      </c>
      <c r="EK20">
        <v>33</v>
      </c>
      <c r="EL20">
        <v>58</v>
      </c>
      <c r="EM20">
        <v>848.5</v>
      </c>
      <c r="EN20">
        <v>25</v>
      </c>
      <c r="EO20">
        <v>26</v>
      </c>
      <c r="EP20">
        <v>51</v>
      </c>
      <c r="EQ20">
        <v>2</v>
      </c>
      <c r="ER20">
        <v>0</v>
      </c>
      <c r="ES20">
        <v>0</v>
      </c>
      <c r="ET20">
        <v>1.9</v>
      </c>
      <c r="EU20">
        <v>0</v>
      </c>
      <c r="EV20">
        <v>3.9</v>
      </c>
      <c r="EW20">
        <v>1.1000000000000001</v>
      </c>
      <c r="EX20">
        <v>2.8</v>
      </c>
      <c r="EY20">
        <v>3.9</v>
      </c>
      <c r="EZ20">
        <v>81</v>
      </c>
      <c r="FA20"/>
      <c r="FB20"/>
      <c r="FC20">
        <v>98</v>
      </c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>
        <v>127</v>
      </c>
      <c r="GK20">
        <v>151622</v>
      </c>
      <c r="GL20">
        <v>688</v>
      </c>
      <c r="GM20">
        <v>31361</v>
      </c>
      <c r="GN20">
        <v>11049</v>
      </c>
      <c r="GO20">
        <v>748</v>
      </c>
      <c r="GP20">
        <v>3</v>
      </c>
      <c r="GQ20">
        <v>751</v>
      </c>
      <c r="GR20">
        <v>461</v>
      </c>
      <c r="GS20">
        <v>129</v>
      </c>
      <c r="GT20">
        <v>148</v>
      </c>
      <c r="GU20">
        <v>10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748</v>
      </c>
      <c r="HC20">
        <v>33</v>
      </c>
      <c r="HD20">
        <v>17</v>
      </c>
      <c r="HE20">
        <v>1518</v>
      </c>
      <c r="HF20">
        <v>607</v>
      </c>
      <c r="HG20">
        <v>0</v>
      </c>
      <c r="HH20">
        <v>12173</v>
      </c>
      <c r="HI20">
        <v>104</v>
      </c>
      <c r="HJ20">
        <v>0</v>
      </c>
      <c r="HK20">
        <v>3</v>
      </c>
      <c r="HL20">
        <v>0</v>
      </c>
      <c r="HM20">
        <v>1</v>
      </c>
      <c r="HN20">
        <v>0</v>
      </c>
      <c r="HO20">
        <v>0</v>
      </c>
      <c r="HP20">
        <v>0</v>
      </c>
      <c r="HQ20">
        <v>0</v>
      </c>
      <c r="HR20">
        <v>4</v>
      </c>
      <c r="HS20">
        <v>24</v>
      </c>
      <c r="HT20">
        <v>200</v>
      </c>
      <c r="HU20">
        <v>46</v>
      </c>
      <c r="HV20">
        <v>100</v>
      </c>
      <c r="HW20">
        <v>25</v>
      </c>
      <c r="HX20">
        <v>371</v>
      </c>
      <c r="HY20">
        <v>1.1299999999999999</v>
      </c>
      <c r="HZ20">
        <v>79.900000000000006</v>
      </c>
      <c r="IA20">
        <v>2</v>
      </c>
      <c r="IB20">
        <v>53.96</v>
      </c>
    </row>
    <row r="21" spans="1:236" x14ac:dyDescent="0.25">
      <c r="A21" s="2" t="s">
        <v>619</v>
      </c>
      <c r="B21" s="3" t="s">
        <v>643</v>
      </c>
      <c r="C21" s="3"/>
      <c r="D21" s="4">
        <v>81120</v>
      </c>
      <c r="E21">
        <v>17.23</v>
      </c>
      <c r="F21">
        <v>461</v>
      </c>
      <c r="G21">
        <v>2.283544</v>
      </c>
      <c r="H21">
        <v>42.000999999999998</v>
      </c>
      <c r="I21">
        <v>440663</v>
      </c>
      <c r="J21">
        <v>4650218</v>
      </c>
      <c r="K21">
        <v>1212</v>
      </c>
      <c r="L21">
        <v>10478</v>
      </c>
      <c r="M21">
        <v>10405</v>
      </c>
      <c r="N21">
        <v>20883</v>
      </c>
      <c r="O21">
        <v>3555</v>
      </c>
      <c r="P21">
        <v>13614</v>
      </c>
      <c r="Q21">
        <v>3081</v>
      </c>
      <c r="R21">
        <v>633</v>
      </c>
      <c r="S21">
        <v>20883</v>
      </c>
      <c r="T21">
        <v>1818</v>
      </c>
      <c r="U21">
        <v>7033</v>
      </c>
      <c r="V21">
        <v>1429</v>
      </c>
      <c r="W21">
        <v>198</v>
      </c>
      <c r="X21">
        <v>10478</v>
      </c>
      <c r="Y21">
        <v>1737</v>
      </c>
      <c r="Z21">
        <v>6581</v>
      </c>
      <c r="AA21">
        <v>1652</v>
      </c>
      <c r="AB21">
        <v>435</v>
      </c>
      <c r="AC21">
        <v>10405</v>
      </c>
      <c r="AD21">
        <v>13206</v>
      </c>
      <c r="AE21">
        <v>2216</v>
      </c>
      <c r="AF21">
        <v>5461</v>
      </c>
      <c r="AG21">
        <v>20883</v>
      </c>
      <c r="AH21">
        <v>15850</v>
      </c>
      <c r="AI21">
        <v>5033</v>
      </c>
      <c r="AJ21">
        <v>20883</v>
      </c>
      <c r="AK21">
        <v>7858</v>
      </c>
      <c r="AL21">
        <v>2620</v>
      </c>
      <c r="AM21">
        <v>10478</v>
      </c>
      <c r="AN21">
        <v>7992</v>
      </c>
      <c r="AO21">
        <v>2413</v>
      </c>
      <c r="AP21">
        <v>10405</v>
      </c>
      <c r="AQ21">
        <v>795</v>
      </c>
      <c r="AR21">
        <v>627</v>
      </c>
      <c r="AS21">
        <v>1422</v>
      </c>
      <c r="AT21">
        <v>20804</v>
      </c>
      <c r="AU21">
        <v>-849</v>
      </c>
      <c r="AV21">
        <v>19955</v>
      </c>
      <c r="AW21">
        <v>95.9</v>
      </c>
      <c r="AX21">
        <v>3730</v>
      </c>
      <c r="AY21">
        <v>90.6</v>
      </c>
      <c r="AZ21">
        <v>100</v>
      </c>
      <c r="BA21">
        <v>88</v>
      </c>
      <c r="BB21">
        <v>188</v>
      </c>
      <c r="BC21">
        <v>100</v>
      </c>
      <c r="BD21">
        <v>91</v>
      </c>
      <c r="BE21">
        <v>191</v>
      </c>
      <c r="BF21">
        <v>68</v>
      </c>
      <c r="BG21">
        <v>1447</v>
      </c>
      <c r="BH21">
        <v>2249</v>
      </c>
      <c r="BI21">
        <v>1665</v>
      </c>
      <c r="BJ21">
        <v>1991</v>
      </c>
      <c r="BK21">
        <v>7353</v>
      </c>
      <c r="BL21">
        <v>1447</v>
      </c>
      <c r="BM21"/>
      <c r="BN21">
        <v>1770</v>
      </c>
      <c r="BO21">
        <v>3047</v>
      </c>
      <c r="BP21">
        <v>853</v>
      </c>
      <c r="BQ21"/>
      <c r="BR21">
        <v>7353</v>
      </c>
      <c r="BS21">
        <v>-38</v>
      </c>
      <c r="BT21">
        <v>19</v>
      </c>
      <c r="BU21">
        <v>-19</v>
      </c>
      <c r="BV21">
        <v>377</v>
      </c>
      <c r="BW21">
        <v>285</v>
      </c>
      <c r="BX21">
        <v>36</v>
      </c>
      <c r="BY21">
        <v>341</v>
      </c>
      <c r="BZ21">
        <v>377</v>
      </c>
      <c r="CA21"/>
      <c r="CB21"/>
      <c r="CC21"/>
      <c r="CD21"/>
      <c r="CE21"/>
      <c r="CF21">
        <v>2770</v>
      </c>
      <c r="CG21">
        <v>14.64</v>
      </c>
      <c r="CH21">
        <v>4.96</v>
      </c>
      <c r="CI21">
        <v>9.68</v>
      </c>
      <c r="CJ21">
        <v>18485</v>
      </c>
      <c r="CK21">
        <v>15472</v>
      </c>
      <c r="CL21">
        <v>15967</v>
      </c>
      <c r="CM21">
        <v>12520</v>
      </c>
      <c r="CN21">
        <v>860</v>
      </c>
      <c r="CO21">
        <v>19345</v>
      </c>
      <c r="CP21">
        <v>1</v>
      </c>
      <c r="CQ21">
        <v>0</v>
      </c>
      <c r="CR21">
        <v>1</v>
      </c>
      <c r="CS21">
        <v>4</v>
      </c>
      <c r="CT21">
        <v>18</v>
      </c>
      <c r="CU21">
        <v>5</v>
      </c>
      <c r="CV21">
        <v>25</v>
      </c>
      <c r="CW21">
        <v>2</v>
      </c>
      <c r="CX21">
        <v>1</v>
      </c>
      <c r="CY21">
        <v>41</v>
      </c>
      <c r="CZ21">
        <v>96</v>
      </c>
      <c r="DA21">
        <v>22.2</v>
      </c>
      <c r="DB21">
        <v>35.5</v>
      </c>
      <c r="DC21">
        <v>21.7</v>
      </c>
      <c r="DD21">
        <v>20.6</v>
      </c>
      <c r="DE21">
        <v>12985</v>
      </c>
      <c r="DF21">
        <v>65</v>
      </c>
      <c r="DG21">
        <v>12901</v>
      </c>
      <c r="DH21">
        <v>52.6</v>
      </c>
      <c r="DI21">
        <v>12926</v>
      </c>
      <c r="DJ21">
        <v>71.7</v>
      </c>
      <c r="DK21">
        <v>64.400000000000006</v>
      </c>
      <c r="DL21">
        <v>12977</v>
      </c>
      <c r="DM21">
        <v>6856</v>
      </c>
      <c r="DN21">
        <v>3348</v>
      </c>
      <c r="DO21">
        <v>10204</v>
      </c>
      <c r="DP21">
        <v>9931</v>
      </c>
      <c r="DQ21">
        <v>16062</v>
      </c>
      <c r="DR21">
        <v>4616</v>
      </c>
      <c r="DS21">
        <v>3655</v>
      </c>
      <c r="DT21">
        <v>8271</v>
      </c>
      <c r="DU21">
        <v>8604</v>
      </c>
      <c r="DV21">
        <v>65</v>
      </c>
      <c r="DW21">
        <v>1125</v>
      </c>
      <c r="DX21">
        <v>200</v>
      </c>
      <c r="DY21">
        <v>2605</v>
      </c>
      <c r="DZ21">
        <v>3990</v>
      </c>
      <c r="EA21">
        <v>60</v>
      </c>
      <c r="EB21">
        <v>190</v>
      </c>
      <c r="EC21">
        <v>215</v>
      </c>
      <c r="ED21">
        <v>990</v>
      </c>
      <c r="EE21">
        <v>1455</v>
      </c>
      <c r="EF21">
        <v>1230</v>
      </c>
      <c r="EG21">
        <v>1335</v>
      </c>
      <c r="EH21">
        <v>795</v>
      </c>
      <c r="EI21">
        <v>630</v>
      </c>
      <c r="EJ21">
        <v>3990</v>
      </c>
      <c r="EK21">
        <v>530</v>
      </c>
      <c r="EL21">
        <v>5235</v>
      </c>
      <c r="EM21">
        <v>950.6</v>
      </c>
      <c r="EN21">
        <v>2054</v>
      </c>
      <c r="EO21">
        <v>2353</v>
      </c>
      <c r="EP21">
        <v>4407</v>
      </c>
      <c r="EQ21">
        <v>29.2</v>
      </c>
      <c r="ER21">
        <v>269.5</v>
      </c>
      <c r="ES21">
        <v>91.8</v>
      </c>
      <c r="ET21">
        <v>693.7</v>
      </c>
      <c r="EU21">
        <v>194</v>
      </c>
      <c r="EV21">
        <v>1278.2</v>
      </c>
      <c r="EW21">
        <v>555.79999999999995</v>
      </c>
      <c r="EX21">
        <v>722.4</v>
      </c>
      <c r="EY21">
        <v>1278.2</v>
      </c>
      <c r="EZ21">
        <v>7353</v>
      </c>
      <c r="FA21">
        <v>314</v>
      </c>
      <c r="FB21">
        <v>1103</v>
      </c>
      <c r="FC21">
        <v>8770</v>
      </c>
      <c r="FD21">
        <v>5786</v>
      </c>
      <c r="FE21">
        <v>1095</v>
      </c>
      <c r="FF21">
        <v>472</v>
      </c>
      <c r="FG21">
        <v>7353</v>
      </c>
      <c r="FH21"/>
      <c r="FI21">
        <v>3739</v>
      </c>
      <c r="FJ21">
        <v>2222</v>
      </c>
      <c r="FK21">
        <v>965</v>
      </c>
      <c r="FL21">
        <v>7353</v>
      </c>
      <c r="FM21">
        <v>79.2</v>
      </c>
      <c r="FN21">
        <v>336.5</v>
      </c>
      <c r="FO21">
        <v>16.3</v>
      </c>
      <c r="FP21">
        <v>56</v>
      </c>
      <c r="FQ21">
        <v>5.9</v>
      </c>
      <c r="FR21">
        <v>91.1</v>
      </c>
      <c r="FS21">
        <v>23.8</v>
      </c>
      <c r="FT21">
        <v>189.8</v>
      </c>
      <c r="FU21">
        <v>310.7</v>
      </c>
      <c r="FV21"/>
      <c r="FW21"/>
      <c r="FX21"/>
      <c r="FY21"/>
      <c r="FZ21"/>
      <c r="GA21"/>
      <c r="GB21"/>
      <c r="GC21"/>
      <c r="GD21"/>
      <c r="GE21"/>
      <c r="GF21"/>
      <c r="GG21">
        <v>315782</v>
      </c>
      <c r="GH21">
        <v>15.4</v>
      </c>
      <c r="GI21">
        <v>84.6</v>
      </c>
      <c r="GJ21">
        <v>13684</v>
      </c>
      <c r="GK21">
        <v>60952</v>
      </c>
      <c r="GL21">
        <v>451</v>
      </c>
      <c r="GM21">
        <v>20450</v>
      </c>
      <c r="GN21">
        <v>4780</v>
      </c>
      <c r="GO21">
        <v>640</v>
      </c>
      <c r="GP21">
        <v>39</v>
      </c>
      <c r="GQ21">
        <v>679</v>
      </c>
      <c r="GR21">
        <v>410</v>
      </c>
      <c r="GS21">
        <v>155</v>
      </c>
      <c r="GT21">
        <v>70</v>
      </c>
      <c r="GU21">
        <v>4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640</v>
      </c>
      <c r="HC21">
        <v>41</v>
      </c>
      <c r="HD21">
        <v>31</v>
      </c>
      <c r="HE21">
        <v>3146</v>
      </c>
      <c r="HF21">
        <v>691</v>
      </c>
      <c r="HG21"/>
      <c r="HH21">
        <v>35361</v>
      </c>
      <c r="HI21">
        <v>93</v>
      </c>
      <c r="HJ21">
        <v>437</v>
      </c>
      <c r="HK21"/>
      <c r="HL21">
        <v>0</v>
      </c>
      <c r="HM21">
        <v>2</v>
      </c>
      <c r="HN21">
        <v>2</v>
      </c>
      <c r="HO21">
        <v>56</v>
      </c>
      <c r="HP21">
        <v>0</v>
      </c>
      <c r="HQ21">
        <v>0</v>
      </c>
      <c r="HR21">
        <v>2</v>
      </c>
      <c r="HS21">
        <v>14</v>
      </c>
      <c r="HT21">
        <v>10583</v>
      </c>
      <c r="HU21">
        <v>1392</v>
      </c>
      <c r="HV21">
        <v>2397</v>
      </c>
      <c r="HW21">
        <v>695</v>
      </c>
      <c r="HX21">
        <v>15067</v>
      </c>
      <c r="HY21">
        <v>1.3</v>
      </c>
      <c r="HZ21">
        <v>72.599999999999994</v>
      </c>
      <c r="IA21">
        <v>69</v>
      </c>
      <c r="IB21">
        <v>5899.89</v>
      </c>
    </row>
    <row r="22" spans="1:236" x14ac:dyDescent="0.25">
      <c r="A22" s="2" t="s">
        <v>618</v>
      </c>
      <c r="B22" s="3" t="s">
        <v>644</v>
      </c>
      <c r="C22" s="3"/>
      <c r="D22" s="4">
        <v>81167</v>
      </c>
      <c r="E22">
        <v>16.41</v>
      </c>
      <c r="F22">
        <v>468</v>
      </c>
      <c r="G22">
        <v>2.3185060000000002</v>
      </c>
      <c r="H22">
        <v>41.991593999999999</v>
      </c>
      <c r="I22">
        <v>443550</v>
      </c>
      <c r="J22">
        <v>4649150</v>
      </c>
      <c r="K22">
        <v>44.7</v>
      </c>
      <c r="L22">
        <v>371</v>
      </c>
      <c r="M22">
        <v>362</v>
      </c>
      <c r="N22">
        <v>733</v>
      </c>
      <c r="O22">
        <v>111</v>
      </c>
      <c r="P22">
        <v>459</v>
      </c>
      <c r="Q22">
        <v>137</v>
      </c>
      <c r="R22">
        <v>26</v>
      </c>
      <c r="S22">
        <v>733</v>
      </c>
      <c r="T22">
        <v>53</v>
      </c>
      <c r="U22">
        <v>236</v>
      </c>
      <c r="V22">
        <v>68</v>
      </c>
      <c r="W22">
        <v>14</v>
      </c>
      <c r="X22">
        <v>371</v>
      </c>
      <c r="Y22">
        <v>58</v>
      </c>
      <c r="Z22">
        <v>223</v>
      </c>
      <c r="AA22">
        <v>69</v>
      </c>
      <c r="AB22">
        <v>12</v>
      </c>
      <c r="AC22">
        <v>362</v>
      </c>
      <c r="AD22">
        <v>631</v>
      </c>
      <c r="AE22">
        <v>43</v>
      </c>
      <c r="AF22">
        <v>59</v>
      </c>
      <c r="AG22">
        <v>733</v>
      </c>
      <c r="AH22">
        <v>680</v>
      </c>
      <c r="AI22">
        <v>53</v>
      </c>
      <c r="AJ22">
        <v>733</v>
      </c>
      <c r="AK22">
        <v>346</v>
      </c>
      <c r="AL22">
        <v>25</v>
      </c>
      <c r="AM22">
        <v>371</v>
      </c>
      <c r="AN22">
        <v>334</v>
      </c>
      <c r="AO22">
        <v>28</v>
      </c>
      <c r="AP22">
        <v>362</v>
      </c>
      <c r="AQ22">
        <v>7</v>
      </c>
      <c r="AR22">
        <v>2</v>
      </c>
      <c r="AS22">
        <v>9</v>
      </c>
      <c r="AT22"/>
      <c r="AU22"/>
      <c r="AV22"/>
      <c r="AW22"/>
      <c r="AX22">
        <v>105</v>
      </c>
      <c r="AY22">
        <v>0</v>
      </c>
      <c r="AZ22">
        <v>1</v>
      </c>
      <c r="BA22">
        <v>3</v>
      </c>
      <c r="BB22">
        <v>4</v>
      </c>
      <c r="BC22">
        <v>3</v>
      </c>
      <c r="BD22">
        <v>0</v>
      </c>
      <c r="BE22">
        <v>3</v>
      </c>
      <c r="BF22">
        <v>2</v>
      </c>
      <c r="BG22"/>
      <c r="BH22"/>
      <c r="BI22"/>
      <c r="BJ22"/>
      <c r="BK22"/>
      <c r="BL22"/>
      <c r="BM22"/>
      <c r="BN22"/>
      <c r="BO22"/>
      <c r="BP22"/>
      <c r="BQ22"/>
      <c r="BR22"/>
      <c r="BS22">
        <v>17</v>
      </c>
      <c r="BT22">
        <v>4</v>
      </c>
      <c r="BU22">
        <v>21</v>
      </c>
      <c r="BV22">
        <v>8</v>
      </c>
      <c r="BW22">
        <v>4</v>
      </c>
      <c r="BX22">
        <v>0</v>
      </c>
      <c r="BY22">
        <v>8</v>
      </c>
      <c r="BZ22">
        <v>8</v>
      </c>
      <c r="CA22"/>
      <c r="CB22"/>
      <c r="CC22"/>
      <c r="CD22"/>
      <c r="CE22"/>
      <c r="CF22">
        <v>57</v>
      </c>
      <c r="CG22">
        <v>7.78</v>
      </c>
      <c r="CH22">
        <v>1.76</v>
      </c>
      <c r="CI22">
        <v>6.02</v>
      </c>
      <c r="CJ22">
        <v>754</v>
      </c>
      <c r="CK22">
        <v>696</v>
      </c>
      <c r="CL22">
        <v>705</v>
      </c>
      <c r="CM22">
        <v>548</v>
      </c>
      <c r="CN22">
        <v>0</v>
      </c>
      <c r="CO22">
        <v>754</v>
      </c>
      <c r="CP22">
        <v>0</v>
      </c>
      <c r="CQ22">
        <v>0</v>
      </c>
      <c r="CR22">
        <v>0</v>
      </c>
      <c r="CS22">
        <v>0</v>
      </c>
      <c r="CT22">
        <v>2</v>
      </c>
      <c r="CU22">
        <v>1</v>
      </c>
      <c r="CV22">
        <v>0</v>
      </c>
      <c r="CW22">
        <v>0</v>
      </c>
      <c r="CX22">
        <v>0</v>
      </c>
      <c r="CY22">
        <v>17</v>
      </c>
      <c r="CZ22">
        <v>20</v>
      </c>
      <c r="DA22">
        <v>12.1</v>
      </c>
      <c r="DB22">
        <v>38.1</v>
      </c>
      <c r="DC22">
        <v>21.5</v>
      </c>
      <c r="DD22">
        <v>28.3</v>
      </c>
      <c r="DE22">
        <v>556</v>
      </c>
      <c r="DF22">
        <v>78.599999999999994</v>
      </c>
      <c r="DG22">
        <v>555</v>
      </c>
      <c r="DH22">
        <v>68.599999999999994</v>
      </c>
      <c r="DI22">
        <v>557</v>
      </c>
      <c r="DJ22">
        <v>80.599999999999994</v>
      </c>
      <c r="DK22">
        <v>78.2</v>
      </c>
      <c r="DL22">
        <v>556</v>
      </c>
      <c r="DM22"/>
      <c r="DN22"/>
      <c r="DO22"/>
      <c r="DP22"/>
      <c r="DQ22"/>
      <c r="DR22">
        <v>195</v>
      </c>
      <c r="DS22">
        <v>174</v>
      </c>
      <c r="DT22">
        <v>369</v>
      </c>
      <c r="DU22">
        <v>389</v>
      </c>
      <c r="DV22">
        <v>30</v>
      </c>
      <c r="DW22">
        <v>155</v>
      </c>
      <c r="DX22">
        <v>40</v>
      </c>
      <c r="DY22">
        <v>245</v>
      </c>
      <c r="DZ22">
        <v>470</v>
      </c>
      <c r="EA22">
        <v>15</v>
      </c>
      <c r="EB22">
        <v>10</v>
      </c>
      <c r="EC22">
        <v>10</v>
      </c>
      <c r="ED22">
        <v>35</v>
      </c>
      <c r="EE22">
        <v>65</v>
      </c>
      <c r="EF22">
        <v>110</v>
      </c>
      <c r="EG22">
        <v>95</v>
      </c>
      <c r="EH22">
        <v>265</v>
      </c>
      <c r="EI22">
        <v>0</v>
      </c>
      <c r="EJ22">
        <v>470</v>
      </c>
      <c r="EK22">
        <v>40</v>
      </c>
      <c r="EL22">
        <v>209</v>
      </c>
      <c r="EM22">
        <v>923.27</v>
      </c>
      <c r="EN22">
        <v>94</v>
      </c>
      <c r="EO22">
        <v>82</v>
      </c>
      <c r="EP22">
        <v>176</v>
      </c>
      <c r="EQ22">
        <v>0.3</v>
      </c>
      <c r="ER22">
        <v>3.4</v>
      </c>
      <c r="ES22">
        <v>1.8</v>
      </c>
      <c r="ET22">
        <v>13.8</v>
      </c>
      <c r="EU22">
        <v>1.5</v>
      </c>
      <c r="EV22">
        <v>20.8</v>
      </c>
      <c r="EW22">
        <v>9.1</v>
      </c>
      <c r="EX22">
        <v>11.8</v>
      </c>
      <c r="EY22">
        <v>20.8</v>
      </c>
      <c r="EZ22">
        <v>275</v>
      </c>
      <c r="FA22"/>
      <c r="FB22"/>
      <c r="FC22">
        <v>314</v>
      </c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>
        <v>300</v>
      </c>
      <c r="GK22">
        <v>84997</v>
      </c>
      <c r="GL22">
        <v>559</v>
      </c>
      <c r="GM22">
        <v>22919</v>
      </c>
      <c r="GN22">
        <v>5637</v>
      </c>
      <c r="GO22">
        <v>487</v>
      </c>
      <c r="GP22">
        <v>196</v>
      </c>
      <c r="GQ22">
        <v>684</v>
      </c>
      <c r="GR22">
        <v>260</v>
      </c>
      <c r="GS22">
        <v>154</v>
      </c>
      <c r="GT22">
        <v>63</v>
      </c>
      <c r="GU22">
        <v>9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487</v>
      </c>
      <c r="HC22">
        <v>32</v>
      </c>
      <c r="HD22">
        <v>23</v>
      </c>
      <c r="HE22">
        <v>982</v>
      </c>
      <c r="HF22"/>
      <c r="HG22"/>
      <c r="HH22">
        <v>28965</v>
      </c>
      <c r="HI22">
        <v>38085</v>
      </c>
      <c r="HJ22"/>
      <c r="HK22"/>
      <c r="HL22">
        <v>0</v>
      </c>
      <c r="HM22">
        <v>0</v>
      </c>
      <c r="HN22">
        <v>1</v>
      </c>
      <c r="HO22">
        <v>66</v>
      </c>
      <c r="HP22">
        <v>0</v>
      </c>
      <c r="HQ22">
        <v>0</v>
      </c>
      <c r="HR22">
        <v>0</v>
      </c>
      <c r="HS22">
        <v>0</v>
      </c>
      <c r="HT22">
        <v>464</v>
      </c>
      <c r="HU22">
        <v>79</v>
      </c>
      <c r="HV22">
        <v>190</v>
      </c>
      <c r="HW22">
        <v>43</v>
      </c>
      <c r="HX22">
        <v>776</v>
      </c>
      <c r="HY22">
        <v>2.73</v>
      </c>
      <c r="HZ22">
        <v>48.8</v>
      </c>
      <c r="IA22">
        <v>5</v>
      </c>
      <c r="IB22">
        <v>772.87</v>
      </c>
    </row>
    <row r="23" spans="1:236" x14ac:dyDescent="0.25">
      <c r="A23" s="2" t="s">
        <v>617</v>
      </c>
      <c r="B23" s="3" t="s">
        <v>645</v>
      </c>
      <c r="C23" s="3"/>
      <c r="D23" s="4">
        <v>81173</v>
      </c>
      <c r="E23">
        <v>22.35</v>
      </c>
      <c r="F23">
        <v>533</v>
      </c>
      <c r="G23">
        <v>2.2360310000000001</v>
      </c>
      <c r="H23">
        <v>42.023496999999999</v>
      </c>
      <c r="I23">
        <v>436750</v>
      </c>
      <c r="J23">
        <v>4652750</v>
      </c>
      <c r="K23">
        <v>140.19999999999999</v>
      </c>
      <c r="L23">
        <v>1551</v>
      </c>
      <c r="M23">
        <v>1582</v>
      </c>
      <c r="N23">
        <v>3133</v>
      </c>
      <c r="O23">
        <v>404</v>
      </c>
      <c r="P23">
        <v>2098</v>
      </c>
      <c r="Q23">
        <v>528</v>
      </c>
      <c r="R23">
        <v>103</v>
      </c>
      <c r="S23">
        <v>3133</v>
      </c>
      <c r="T23">
        <v>209</v>
      </c>
      <c r="U23">
        <v>1060</v>
      </c>
      <c r="V23">
        <v>244</v>
      </c>
      <c r="W23">
        <v>38</v>
      </c>
      <c r="X23">
        <v>1551</v>
      </c>
      <c r="Y23">
        <v>195</v>
      </c>
      <c r="Z23">
        <v>1038</v>
      </c>
      <c r="AA23">
        <v>284</v>
      </c>
      <c r="AB23">
        <v>65</v>
      </c>
      <c r="AC23">
        <v>1582</v>
      </c>
      <c r="AD23">
        <v>2587</v>
      </c>
      <c r="AE23">
        <v>336</v>
      </c>
      <c r="AF23">
        <v>210</v>
      </c>
      <c r="AG23">
        <v>3133</v>
      </c>
      <c r="AH23">
        <v>2988</v>
      </c>
      <c r="AI23">
        <v>145</v>
      </c>
      <c r="AJ23">
        <v>3133</v>
      </c>
      <c r="AK23">
        <v>1483</v>
      </c>
      <c r="AL23">
        <v>68</v>
      </c>
      <c r="AM23">
        <v>1551</v>
      </c>
      <c r="AN23">
        <v>1505</v>
      </c>
      <c r="AO23">
        <v>77</v>
      </c>
      <c r="AP23">
        <v>1582</v>
      </c>
      <c r="AQ23">
        <v>29</v>
      </c>
      <c r="AR23">
        <v>25</v>
      </c>
      <c r="AS23">
        <v>54</v>
      </c>
      <c r="AT23"/>
      <c r="AU23"/>
      <c r="AV23"/>
      <c r="AW23"/>
      <c r="AX23">
        <v>495</v>
      </c>
      <c r="AY23">
        <v>56.6</v>
      </c>
      <c r="AZ23">
        <v>10</v>
      </c>
      <c r="BA23">
        <v>11</v>
      </c>
      <c r="BB23">
        <v>21</v>
      </c>
      <c r="BC23">
        <v>20</v>
      </c>
      <c r="BD23">
        <v>16</v>
      </c>
      <c r="BE23">
        <v>36</v>
      </c>
      <c r="BF23">
        <v>8</v>
      </c>
      <c r="BG23"/>
      <c r="BH23"/>
      <c r="BI23"/>
      <c r="BJ23"/>
      <c r="BK23"/>
      <c r="BL23"/>
      <c r="BM23"/>
      <c r="BN23"/>
      <c r="BO23"/>
      <c r="BP23"/>
      <c r="BQ23"/>
      <c r="BR23"/>
      <c r="BS23">
        <v>-21</v>
      </c>
      <c r="BT23">
        <v>-5</v>
      </c>
      <c r="BU23">
        <v>-26</v>
      </c>
      <c r="BV23">
        <v>16</v>
      </c>
      <c r="BW23">
        <v>7</v>
      </c>
      <c r="BX23">
        <v>0</v>
      </c>
      <c r="BY23">
        <v>16</v>
      </c>
      <c r="BZ23">
        <v>16</v>
      </c>
      <c r="CA23"/>
      <c r="CB23"/>
      <c r="CC23"/>
      <c r="CD23"/>
      <c r="CE23"/>
      <c r="CF23">
        <v>277</v>
      </c>
      <c r="CG23">
        <v>9.19</v>
      </c>
      <c r="CH23">
        <v>3.92</v>
      </c>
      <c r="CI23">
        <v>5.27</v>
      </c>
      <c r="CJ23">
        <v>3072</v>
      </c>
      <c r="CK23">
        <v>2827</v>
      </c>
      <c r="CL23">
        <v>2827</v>
      </c>
      <c r="CM23">
        <v>2313</v>
      </c>
      <c r="CN23"/>
      <c r="CO23">
        <v>3078</v>
      </c>
      <c r="CP23">
        <v>0</v>
      </c>
      <c r="CQ23">
        <v>0</v>
      </c>
      <c r="CR23">
        <v>0</v>
      </c>
      <c r="CS23">
        <v>1</v>
      </c>
      <c r="CT23">
        <v>10</v>
      </c>
      <c r="CU23">
        <v>3</v>
      </c>
      <c r="CV23">
        <v>9</v>
      </c>
      <c r="CW23">
        <v>0</v>
      </c>
      <c r="CX23">
        <v>0</v>
      </c>
      <c r="CY23">
        <v>10</v>
      </c>
      <c r="CZ23">
        <v>33</v>
      </c>
      <c r="DA23">
        <v>15.2</v>
      </c>
      <c r="DB23">
        <v>37.4</v>
      </c>
      <c r="DC23">
        <v>22.2</v>
      </c>
      <c r="DD23">
        <v>25.3</v>
      </c>
      <c r="DE23">
        <v>2483</v>
      </c>
      <c r="DF23">
        <v>74.3</v>
      </c>
      <c r="DG23">
        <v>2517</v>
      </c>
      <c r="DH23">
        <v>62.9</v>
      </c>
      <c r="DI23">
        <v>2489</v>
      </c>
      <c r="DJ23">
        <v>78.5</v>
      </c>
      <c r="DK23">
        <v>73.3</v>
      </c>
      <c r="DL23">
        <v>2483</v>
      </c>
      <c r="DM23">
        <v>1359</v>
      </c>
      <c r="DN23">
        <v>361</v>
      </c>
      <c r="DO23">
        <v>1720</v>
      </c>
      <c r="DP23">
        <v>1430</v>
      </c>
      <c r="DQ23">
        <v>2582</v>
      </c>
      <c r="DR23">
        <v>820</v>
      </c>
      <c r="DS23">
        <v>698</v>
      </c>
      <c r="DT23">
        <v>1518</v>
      </c>
      <c r="DU23">
        <v>1599</v>
      </c>
      <c r="DV23">
        <v>265</v>
      </c>
      <c r="DW23">
        <v>760</v>
      </c>
      <c r="DX23">
        <v>10</v>
      </c>
      <c r="DY23">
        <v>6820</v>
      </c>
      <c r="DZ23">
        <v>7855</v>
      </c>
      <c r="EA23">
        <v>35</v>
      </c>
      <c r="EB23">
        <v>40</v>
      </c>
      <c r="EC23">
        <v>40</v>
      </c>
      <c r="ED23">
        <v>130</v>
      </c>
      <c r="EE23">
        <v>250</v>
      </c>
      <c r="EF23">
        <v>220</v>
      </c>
      <c r="EG23">
        <v>645</v>
      </c>
      <c r="EH23">
        <v>320</v>
      </c>
      <c r="EI23">
        <v>6675</v>
      </c>
      <c r="EJ23">
        <v>7855</v>
      </c>
      <c r="EK23">
        <v>110</v>
      </c>
      <c r="EL23">
        <v>914</v>
      </c>
      <c r="EM23">
        <v>944.74</v>
      </c>
      <c r="EN23">
        <v>366</v>
      </c>
      <c r="EO23">
        <v>412</v>
      </c>
      <c r="EP23">
        <v>778</v>
      </c>
      <c r="EQ23">
        <v>3.2</v>
      </c>
      <c r="ER23">
        <v>23</v>
      </c>
      <c r="ES23">
        <v>7.6</v>
      </c>
      <c r="ET23">
        <v>64.7</v>
      </c>
      <c r="EU23">
        <v>6.1</v>
      </c>
      <c r="EV23">
        <v>104.6</v>
      </c>
      <c r="EW23">
        <v>40.1</v>
      </c>
      <c r="EX23">
        <v>64.5</v>
      </c>
      <c r="EY23">
        <v>104.6</v>
      </c>
      <c r="EZ23">
        <v>1138</v>
      </c>
      <c r="FA23"/>
      <c r="FB23"/>
      <c r="FC23">
        <v>1330</v>
      </c>
      <c r="FD23">
        <v>1010</v>
      </c>
      <c r="FE23">
        <v>62</v>
      </c>
      <c r="FF23"/>
      <c r="FG23">
        <v>1138</v>
      </c>
      <c r="FH23"/>
      <c r="FI23">
        <v>495</v>
      </c>
      <c r="FJ23">
        <v>322</v>
      </c>
      <c r="FK23"/>
      <c r="FL23">
        <v>1138</v>
      </c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>
        <v>55949</v>
      </c>
      <c r="GH23">
        <v>18.100000000000001</v>
      </c>
      <c r="GI23">
        <v>99.2</v>
      </c>
      <c r="GJ23">
        <v>2046</v>
      </c>
      <c r="GK23">
        <v>58258</v>
      </c>
      <c r="GL23">
        <v>393</v>
      </c>
      <c r="GM23">
        <v>21865</v>
      </c>
      <c r="GN23">
        <v>5105</v>
      </c>
      <c r="GO23">
        <v>802</v>
      </c>
      <c r="GP23">
        <v>227</v>
      </c>
      <c r="GQ23">
        <v>1029</v>
      </c>
      <c r="GR23">
        <v>389</v>
      </c>
      <c r="GS23">
        <v>323</v>
      </c>
      <c r="GT23">
        <v>72</v>
      </c>
      <c r="GU23">
        <v>17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802</v>
      </c>
      <c r="HC23">
        <v>36</v>
      </c>
      <c r="HD23">
        <v>28</v>
      </c>
      <c r="HE23">
        <v>3048</v>
      </c>
      <c r="HF23">
        <v>175</v>
      </c>
      <c r="HG23"/>
      <c r="HH23">
        <v>79653</v>
      </c>
      <c r="HI23"/>
      <c r="HJ23"/>
      <c r="HK23"/>
      <c r="HL23">
        <v>0</v>
      </c>
      <c r="HM23">
        <v>19</v>
      </c>
      <c r="HN23">
        <v>1</v>
      </c>
      <c r="HO23">
        <v>8</v>
      </c>
      <c r="HP23">
        <v>0</v>
      </c>
      <c r="HQ23">
        <v>0</v>
      </c>
      <c r="HR23">
        <v>2</v>
      </c>
      <c r="HS23">
        <v>23</v>
      </c>
      <c r="HT23">
        <v>1986</v>
      </c>
      <c r="HU23">
        <v>335</v>
      </c>
      <c r="HV23">
        <v>653</v>
      </c>
      <c r="HW23">
        <v>206</v>
      </c>
      <c r="HX23">
        <v>3180</v>
      </c>
      <c r="HY23">
        <v>1.29</v>
      </c>
      <c r="HZ23">
        <v>64.599999999999994</v>
      </c>
      <c r="IA23">
        <v>31</v>
      </c>
      <c r="IB23">
        <v>9338.11</v>
      </c>
    </row>
    <row r="24" spans="1:236" x14ac:dyDescent="0.25">
      <c r="A24" s="2" t="s">
        <v>616</v>
      </c>
      <c r="B24" s="3" t="s">
        <v>646</v>
      </c>
      <c r="C24" s="3"/>
      <c r="D24" s="4">
        <v>81311</v>
      </c>
      <c r="E24">
        <v>4.9400000000000004</v>
      </c>
      <c r="F24">
        <v>577</v>
      </c>
      <c r="G24">
        <v>2.210664</v>
      </c>
      <c r="H24">
        <v>42.110424999999999</v>
      </c>
      <c r="I24">
        <v>434739</v>
      </c>
      <c r="J24">
        <v>4662421</v>
      </c>
      <c r="K24">
        <v>214.4</v>
      </c>
      <c r="L24">
        <v>526</v>
      </c>
      <c r="M24">
        <v>533</v>
      </c>
      <c r="N24">
        <v>1059</v>
      </c>
      <c r="O24">
        <v>172</v>
      </c>
      <c r="P24">
        <v>651</v>
      </c>
      <c r="Q24">
        <v>190</v>
      </c>
      <c r="R24">
        <v>46</v>
      </c>
      <c r="S24">
        <v>1059</v>
      </c>
      <c r="T24">
        <v>92</v>
      </c>
      <c r="U24">
        <v>331</v>
      </c>
      <c r="V24">
        <v>93</v>
      </c>
      <c r="W24">
        <v>10</v>
      </c>
      <c r="X24">
        <v>526</v>
      </c>
      <c r="Y24">
        <v>80</v>
      </c>
      <c r="Z24">
        <v>320</v>
      </c>
      <c r="AA24">
        <v>97</v>
      </c>
      <c r="AB24">
        <v>36</v>
      </c>
      <c r="AC24">
        <v>533</v>
      </c>
      <c r="AD24">
        <v>804</v>
      </c>
      <c r="AE24">
        <v>117</v>
      </c>
      <c r="AF24">
        <v>138</v>
      </c>
      <c r="AG24">
        <v>1059</v>
      </c>
      <c r="AH24">
        <v>941</v>
      </c>
      <c r="AI24">
        <v>118</v>
      </c>
      <c r="AJ24">
        <v>1059</v>
      </c>
      <c r="AK24">
        <v>468</v>
      </c>
      <c r="AL24">
        <v>58</v>
      </c>
      <c r="AM24">
        <v>526</v>
      </c>
      <c r="AN24">
        <v>473</v>
      </c>
      <c r="AO24">
        <v>60</v>
      </c>
      <c r="AP24">
        <v>533</v>
      </c>
      <c r="AQ24">
        <v>16</v>
      </c>
      <c r="AR24">
        <v>11</v>
      </c>
      <c r="AS24">
        <v>27</v>
      </c>
      <c r="AT24"/>
      <c r="AU24"/>
      <c r="AV24"/>
      <c r="AW24"/>
      <c r="AX24">
        <v>165</v>
      </c>
      <c r="AY24">
        <v>54.5</v>
      </c>
      <c r="AZ24">
        <v>2</v>
      </c>
      <c r="BA24">
        <v>4</v>
      </c>
      <c r="BB24">
        <v>6</v>
      </c>
      <c r="BC24">
        <v>11</v>
      </c>
      <c r="BD24">
        <v>8</v>
      </c>
      <c r="BE24">
        <v>19</v>
      </c>
      <c r="BF24">
        <v>2</v>
      </c>
      <c r="BG24"/>
      <c r="BH24"/>
      <c r="BI24"/>
      <c r="BJ24"/>
      <c r="BK24"/>
      <c r="BL24"/>
      <c r="BM24"/>
      <c r="BN24"/>
      <c r="BO24"/>
      <c r="BP24"/>
      <c r="BQ24"/>
      <c r="BR24"/>
      <c r="BS24">
        <v>20</v>
      </c>
      <c r="BT24">
        <v>-2</v>
      </c>
      <c r="BU24">
        <v>18</v>
      </c>
      <c r="BV24">
        <v>8</v>
      </c>
      <c r="BW24">
        <v>1</v>
      </c>
      <c r="BX24">
        <v>0</v>
      </c>
      <c r="BY24">
        <v>8</v>
      </c>
      <c r="BZ24">
        <v>8</v>
      </c>
      <c r="CA24"/>
      <c r="CB24"/>
      <c r="CC24"/>
      <c r="CD24"/>
      <c r="CE24"/>
      <c r="CF24">
        <v>90</v>
      </c>
      <c r="CG24">
        <v>10.34</v>
      </c>
      <c r="CH24">
        <v>-5.31</v>
      </c>
      <c r="CI24">
        <v>15.65</v>
      </c>
      <c r="CJ24">
        <v>864</v>
      </c>
      <c r="CK24">
        <v>762</v>
      </c>
      <c r="CL24">
        <v>746</v>
      </c>
      <c r="CM24">
        <v>630</v>
      </c>
      <c r="CN24"/>
      <c r="CO24">
        <v>873</v>
      </c>
      <c r="CP24">
        <v>0</v>
      </c>
      <c r="CQ24">
        <v>0</v>
      </c>
      <c r="CR24">
        <v>0</v>
      </c>
      <c r="CS24">
        <v>1</v>
      </c>
      <c r="CT24">
        <v>3</v>
      </c>
      <c r="CU24">
        <v>1</v>
      </c>
      <c r="CV24">
        <v>0</v>
      </c>
      <c r="CW24">
        <v>0</v>
      </c>
      <c r="CX24">
        <v>0</v>
      </c>
      <c r="CY24">
        <v>9</v>
      </c>
      <c r="CZ24">
        <v>14</v>
      </c>
      <c r="DA24">
        <v>10.4</v>
      </c>
      <c r="DB24">
        <v>33.299999999999997</v>
      </c>
      <c r="DC24">
        <v>28.5</v>
      </c>
      <c r="DD24">
        <v>27.8</v>
      </c>
      <c r="DE24">
        <v>745</v>
      </c>
      <c r="DF24">
        <v>75.400000000000006</v>
      </c>
      <c r="DG24">
        <v>747</v>
      </c>
      <c r="DH24">
        <v>63.5</v>
      </c>
      <c r="DI24">
        <v>745</v>
      </c>
      <c r="DJ24">
        <v>74.099999999999994</v>
      </c>
      <c r="DK24">
        <v>75</v>
      </c>
      <c r="DL24">
        <v>744</v>
      </c>
      <c r="DM24"/>
      <c r="DN24"/>
      <c r="DO24"/>
      <c r="DP24"/>
      <c r="DQ24"/>
      <c r="DR24">
        <v>233</v>
      </c>
      <c r="DS24">
        <v>193</v>
      </c>
      <c r="DT24">
        <v>426</v>
      </c>
      <c r="DU24">
        <v>440</v>
      </c>
      <c r="DV24">
        <v>0</v>
      </c>
      <c r="DW24">
        <v>20</v>
      </c>
      <c r="DX24">
        <v>10</v>
      </c>
      <c r="DY24">
        <v>25</v>
      </c>
      <c r="DZ24">
        <v>55</v>
      </c>
      <c r="EA24">
        <v>0</v>
      </c>
      <c r="EB24">
        <v>5</v>
      </c>
      <c r="EC24">
        <v>5</v>
      </c>
      <c r="ED24">
        <v>30</v>
      </c>
      <c r="EE24">
        <v>45</v>
      </c>
      <c r="EF24">
        <v>40</v>
      </c>
      <c r="EG24">
        <v>15</v>
      </c>
      <c r="EH24">
        <v>0</v>
      </c>
      <c r="EI24">
        <v>0</v>
      </c>
      <c r="EJ24">
        <v>55</v>
      </c>
      <c r="EK24">
        <v>19</v>
      </c>
      <c r="EL24">
        <v>323</v>
      </c>
      <c r="EM24">
        <v>856.83</v>
      </c>
      <c r="EN24">
        <v>121</v>
      </c>
      <c r="EO24">
        <v>140</v>
      </c>
      <c r="EP24">
        <v>261</v>
      </c>
      <c r="EQ24">
        <v>1.2</v>
      </c>
      <c r="ER24">
        <v>11.1</v>
      </c>
      <c r="ES24">
        <v>1.8</v>
      </c>
      <c r="ET24">
        <v>27.3</v>
      </c>
      <c r="EU24">
        <v>1.1000000000000001</v>
      </c>
      <c r="EV24">
        <v>42.4</v>
      </c>
      <c r="EW24">
        <v>16.7</v>
      </c>
      <c r="EX24">
        <v>25.7</v>
      </c>
      <c r="EY24">
        <v>42.4</v>
      </c>
      <c r="EZ24">
        <v>370</v>
      </c>
      <c r="FA24">
        <v>87</v>
      </c>
      <c r="FB24">
        <v>129</v>
      </c>
      <c r="FC24">
        <v>586</v>
      </c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>
        <v>16442</v>
      </c>
      <c r="GH24">
        <v>16.399999999999999</v>
      </c>
      <c r="GI24">
        <v>90.1</v>
      </c>
      <c r="GJ24">
        <v>943</v>
      </c>
      <c r="GK24">
        <v>25967</v>
      </c>
      <c r="GL24">
        <v>210</v>
      </c>
      <c r="GM24">
        <v>18993</v>
      </c>
      <c r="GN24">
        <v>4185</v>
      </c>
      <c r="GO24"/>
      <c r="GP24"/>
      <c r="GQ24"/>
      <c r="GR24"/>
      <c r="GS24"/>
      <c r="GT24">
        <v>69999993</v>
      </c>
      <c r="GU24"/>
      <c r="GV24">
        <v>59999994</v>
      </c>
      <c r="GW24"/>
      <c r="GX24"/>
      <c r="GY24">
        <v>29999997</v>
      </c>
      <c r="GZ24"/>
      <c r="HA24"/>
      <c r="HB24"/>
      <c r="HC24"/>
      <c r="HD24"/>
      <c r="HE24"/>
      <c r="HF24">
        <v>0</v>
      </c>
      <c r="HG24">
        <v>0</v>
      </c>
      <c r="HH24"/>
      <c r="HI24">
        <v>0</v>
      </c>
      <c r="HJ24"/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577</v>
      </c>
      <c r="HU24">
        <v>89</v>
      </c>
      <c r="HV24">
        <v>105</v>
      </c>
      <c r="HW24">
        <v>31</v>
      </c>
      <c r="HX24">
        <v>802</v>
      </c>
      <c r="HY24">
        <v>1.18</v>
      </c>
      <c r="HZ24">
        <v>51.9</v>
      </c>
      <c r="IA24">
        <v>3</v>
      </c>
      <c r="IB24">
        <v>127.18</v>
      </c>
    </row>
    <row r="25" spans="1:236" x14ac:dyDescent="0.25">
      <c r="A25" s="2" t="s">
        <v>615</v>
      </c>
      <c r="B25" s="3" t="s">
        <v>647</v>
      </c>
      <c r="C25" s="3"/>
      <c r="D25" s="4">
        <v>81290</v>
      </c>
      <c r="E25">
        <v>40.299999999999997</v>
      </c>
      <c r="F25">
        <v>807</v>
      </c>
      <c r="G25">
        <v>2.179767</v>
      </c>
      <c r="H25">
        <v>41.879646999999999</v>
      </c>
      <c r="I25">
        <v>431939</v>
      </c>
      <c r="J25">
        <v>4636821</v>
      </c>
      <c r="K25">
        <v>17.399999999999999</v>
      </c>
      <c r="L25">
        <v>368</v>
      </c>
      <c r="M25">
        <v>332</v>
      </c>
      <c r="N25">
        <v>700</v>
      </c>
      <c r="O25">
        <v>107</v>
      </c>
      <c r="P25">
        <v>492</v>
      </c>
      <c r="Q25">
        <v>86</v>
      </c>
      <c r="R25">
        <v>15</v>
      </c>
      <c r="S25">
        <v>700</v>
      </c>
      <c r="T25">
        <v>55</v>
      </c>
      <c r="U25">
        <v>259</v>
      </c>
      <c r="V25">
        <v>47</v>
      </c>
      <c r="W25">
        <v>7</v>
      </c>
      <c r="X25">
        <v>368</v>
      </c>
      <c r="Y25">
        <v>52</v>
      </c>
      <c r="Z25">
        <v>233</v>
      </c>
      <c r="AA25">
        <v>39</v>
      </c>
      <c r="AB25">
        <v>8</v>
      </c>
      <c r="AC25">
        <v>332</v>
      </c>
      <c r="AD25">
        <v>608</v>
      </c>
      <c r="AE25">
        <v>51</v>
      </c>
      <c r="AF25">
        <v>41</v>
      </c>
      <c r="AG25">
        <v>700</v>
      </c>
      <c r="AH25">
        <v>682</v>
      </c>
      <c r="AI25">
        <v>18</v>
      </c>
      <c r="AJ25">
        <v>700</v>
      </c>
      <c r="AK25">
        <v>355</v>
      </c>
      <c r="AL25">
        <v>13</v>
      </c>
      <c r="AM25">
        <v>368</v>
      </c>
      <c r="AN25">
        <v>327</v>
      </c>
      <c r="AO25">
        <v>5</v>
      </c>
      <c r="AP25">
        <v>332</v>
      </c>
      <c r="AQ25">
        <v>1</v>
      </c>
      <c r="AR25">
        <v>2</v>
      </c>
      <c r="AS25">
        <v>3</v>
      </c>
      <c r="AT25"/>
      <c r="AU25"/>
      <c r="AV25"/>
      <c r="AW25"/>
      <c r="AX25">
        <v>125</v>
      </c>
      <c r="AY25">
        <v>32</v>
      </c>
      <c r="AZ25">
        <v>3</v>
      </c>
      <c r="BA25">
        <v>2</v>
      </c>
      <c r="BB25">
        <v>5</v>
      </c>
      <c r="BC25">
        <v>2</v>
      </c>
      <c r="BD25">
        <v>2</v>
      </c>
      <c r="BE25">
        <v>4</v>
      </c>
      <c r="BF25">
        <v>6</v>
      </c>
      <c r="BG25"/>
      <c r="BH25"/>
      <c r="BI25"/>
      <c r="BJ25"/>
      <c r="BK25"/>
      <c r="BL25"/>
      <c r="BM25"/>
      <c r="BN25"/>
      <c r="BO25"/>
      <c r="BP25"/>
      <c r="BQ25"/>
      <c r="BR25"/>
      <c r="BS25">
        <v>46</v>
      </c>
      <c r="BT25">
        <v>1</v>
      </c>
      <c r="BU25">
        <v>47</v>
      </c>
      <c r="BV25">
        <v>0</v>
      </c>
      <c r="BW25">
        <v>2</v>
      </c>
      <c r="BX25">
        <v>0</v>
      </c>
      <c r="BY25">
        <v>0</v>
      </c>
      <c r="BZ25">
        <v>0</v>
      </c>
      <c r="CA25"/>
      <c r="CB25"/>
      <c r="CC25"/>
      <c r="CD25"/>
      <c r="CE25"/>
      <c r="CF25">
        <v>252</v>
      </c>
      <c r="CG25">
        <v>54.02</v>
      </c>
      <c r="CH25">
        <v>12.63</v>
      </c>
      <c r="CI25">
        <v>41.39</v>
      </c>
      <c r="CJ25">
        <v>576</v>
      </c>
      <c r="CK25">
        <v>529</v>
      </c>
      <c r="CL25">
        <v>512</v>
      </c>
      <c r="CM25">
        <v>444</v>
      </c>
      <c r="CN25">
        <v>0</v>
      </c>
      <c r="CO25">
        <v>576</v>
      </c>
      <c r="CP25">
        <v>0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1</v>
      </c>
      <c r="CW25">
        <v>1</v>
      </c>
      <c r="CX25">
        <v>0</v>
      </c>
      <c r="CY25">
        <v>7</v>
      </c>
      <c r="CZ25">
        <v>10</v>
      </c>
      <c r="DA25">
        <v>8.9</v>
      </c>
      <c r="DB25">
        <v>23.7</v>
      </c>
      <c r="DC25">
        <v>25</v>
      </c>
      <c r="DD25">
        <v>42.4</v>
      </c>
      <c r="DE25">
        <v>491</v>
      </c>
      <c r="DF25">
        <v>78.8</v>
      </c>
      <c r="DG25">
        <v>504</v>
      </c>
      <c r="DH25">
        <v>70.400000000000006</v>
      </c>
      <c r="DI25">
        <v>486</v>
      </c>
      <c r="DJ25">
        <v>82.1</v>
      </c>
      <c r="DK25">
        <v>76.3</v>
      </c>
      <c r="DL25">
        <v>490</v>
      </c>
      <c r="DM25"/>
      <c r="DN25"/>
      <c r="DO25"/>
      <c r="DP25"/>
      <c r="DQ25"/>
      <c r="DR25">
        <v>189</v>
      </c>
      <c r="DS25">
        <v>159</v>
      </c>
      <c r="DT25">
        <v>348</v>
      </c>
      <c r="DU25">
        <v>366</v>
      </c>
      <c r="DV25">
        <v>10</v>
      </c>
      <c r="DW25">
        <v>0</v>
      </c>
      <c r="DX25">
        <v>5</v>
      </c>
      <c r="DY25">
        <v>25</v>
      </c>
      <c r="DZ25">
        <v>35</v>
      </c>
      <c r="EA25">
        <v>15</v>
      </c>
      <c r="EB25">
        <v>5</v>
      </c>
      <c r="EC25">
        <v>15</v>
      </c>
      <c r="ED25">
        <v>35</v>
      </c>
      <c r="EE25">
        <v>75</v>
      </c>
      <c r="EF25">
        <v>25</v>
      </c>
      <c r="EG25">
        <v>10</v>
      </c>
      <c r="EH25">
        <v>0</v>
      </c>
      <c r="EI25">
        <v>0</v>
      </c>
      <c r="EJ25">
        <v>35</v>
      </c>
      <c r="EK25">
        <v>14</v>
      </c>
      <c r="EL25">
        <v>94</v>
      </c>
      <c r="EM25">
        <v>1021.26</v>
      </c>
      <c r="EN25">
        <v>52</v>
      </c>
      <c r="EO25">
        <v>36</v>
      </c>
      <c r="EP25">
        <v>88</v>
      </c>
      <c r="EQ25">
        <v>0.2</v>
      </c>
      <c r="ER25">
        <v>3.6</v>
      </c>
      <c r="ES25">
        <v>3.1</v>
      </c>
      <c r="ET25">
        <v>18.5</v>
      </c>
      <c r="EU25">
        <v>0.7</v>
      </c>
      <c r="EV25">
        <v>26.1</v>
      </c>
      <c r="EW25">
        <v>11.2</v>
      </c>
      <c r="EX25">
        <v>14.9</v>
      </c>
      <c r="EY25">
        <v>26.1</v>
      </c>
      <c r="EZ25">
        <v>203</v>
      </c>
      <c r="FA25">
        <v>95</v>
      </c>
      <c r="FB25"/>
      <c r="FC25">
        <v>314</v>
      </c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>
        <v>566</v>
      </c>
      <c r="GK25">
        <v>51942</v>
      </c>
      <c r="GL25">
        <v>376</v>
      </c>
      <c r="GM25">
        <v>24982</v>
      </c>
      <c r="GN25">
        <v>6521</v>
      </c>
      <c r="GO25">
        <v>479</v>
      </c>
      <c r="GP25">
        <v>501</v>
      </c>
      <c r="GQ25">
        <v>980</v>
      </c>
      <c r="GR25">
        <v>152</v>
      </c>
      <c r="GS25">
        <v>255</v>
      </c>
      <c r="GT25">
        <v>61</v>
      </c>
      <c r="GU25">
        <v>9</v>
      </c>
      <c r="GV25">
        <v>0</v>
      </c>
      <c r="GW25">
        <v>1</v>
      </c>
      <c r="GX25">
        <v>0</v>
      </c>
      <c r="GY25">
        <v>0</v>
      </c>
      <c r="GZ25">
        <v>0</v>
      </c>
      <c r="HA25">
        <v>0</v>
      </c>
      <c r="HB25">
        <v>479</v>
      </c>
      <c r="HC25">
        <v>28</v>
      </c>
      <c r="HD25">
        <v>20</v>
      </c>
      <c r="HE25">
        <v>1276</v>
      </c>
      <c r="HF25">
        <v>171</v>
      </c>
      <c r="HG25">
        <v>0</v>
      </c>
      <c r="HH25">
        <v>19364</v>
      </c>
      <c r="HI25">
        <v>122</v>
      </c>
      <c r="HJ25"/>
      <c r="HK25"/>
      <c r="HL25">
        <v>0</v>
      </c>
      <c r="HM25">
        <v>3</v>
      </c>
      <c r="HN25">
        <v>0</v>
      </c>
      <c r="HO25">
        <v>0</v>
      </c>
      <c r="HP25">
        <v>0</v>
      </c>
      <c r="HQ25">
        <v>0</v>
      </c>
      <c r="HR25">
        <v>7</v>
      </c>
      <c r="HS25">
        <v>58</v>
      </c>
      <c r="HT25">
        <v>394</v>
      </c>
      <c r="HU25">
        <v>104</v>
      </c>
      <c r="HV25">
        <v>130</v>
      </c>
      <c r="HW25">
        <v>33</v>
      </c>
      <c r="HX25">
        <v>661</v>
      </c>
      <c r="HY25">
        <v>1.25</v>
      </c>
      <c r="HZ25">
        <v>74.599999999999994</v>
      </c>
      <c r="IA25">
        <v>0</v>
      </c>
      <c r="IB25">
        <v>0</v>
      </c>
    </row>
    <row r="26" spans="1:236" x14ac:dyDescent="0.25">
      <c r="A26" s="2" t="s">
        <v>614</v>
      </c>
      <c r="B26" s="3" t="s">
        <v>648</v>
      </c>
      <c r="C26" s="3"/>
      <c r="D26" s="4">
        <v>81496</v>
      </c>
      <c r="E26">
        <v>29.37</v>
      </c>
      <c r="F26">
        <v>572</v>
      </c>
      <c r="G26">
        <v>2.0968969999999998</v>
      </c>
      <c r="H26">
        <v>41.986913999999999</v>
      </c>
      <c r="I26">
        <v>425188</v>
      </c>
      <c r="J26">
        <v>4648800</v>
      </c>
      <c r="K26">
        <v>41.1</v>
      </c>
      <c r="L26">
        <v>597</v>
      </c>
      <c r="M26">
        <v>609</v>
      </c>
      <c r="N26">
        <v>1206</v>
      </c>
      <c r="O26">
        <v>144</v>
      </c>
      <c r="P26">
        <v>763</v>
      </c>
      <c r="Q26">
        <v>227</v>
      </c>
      <c r="R26">
        <v>72</v>
      </c>
      <c r="S26">
        <v>1206</v>
      </c>
      <c r="T26">
        <v>68</v>
      </c>
      <c r="U26">
        <v>390</v>
      </c>
      <c r="V26">
        <v>113</v>
      </c>
      <c r="W26">
        <v>26</v>
      </c>
      <c r="X26">
        <v>597</v>
      </c>
      <c r="Y26">
        <v>76</v>
      </c>
      <c r="Z26">
        <v>373</v>
      </c>
      <c r="AA26">
        <v>114</v>
      </c>
      <c r="AB26">
        <v>46</v>
      </c>
      <c r="AC26">
        <v>609</v>
      </c>
      <c r="AD26">
        <v>1052</v>
      </c>
      <c r="AE26">
        <v>70</v>
      </c>
      <c r="AF26">
        <v>84</v>
      </c>
      <c r="AG26">
        <v>1206</v>
      </c>
      <c r="AH26">
        <v>1145</v>
      </c>
      <c r="AI26">
        <v>61</v>
      </c>
      <c r="AJ26">
        <v>1206</v>
      </c>
      <c r="AK26">
        <v>567</v>
      </c>
      <c r="AL26">
        <v>30</v>
      </c>
      <c r="AM26">
        <v>597</v>
      </c>
      <c r="AN26">
        <v>578</v>
      </c>
      <c r="AO26">
        <v>31</v>
      </c>
      <c r="AP26">
        <v>609</v>
      </c>
      <c r="AQ26">
        <v>6</v>
      </c>
      <c r="AR26">
        <v>10</v>
      </c>
      <c r="AS26">
        <v>16</v>
      </c>
      <c r="AT26"/>
      <c r="AU26"/>
      <c r="AV26"/>
      <c r="AW26"/>
      <c r="AX26">
        <v>150</v>
      </c>
      <c r="AY26">
        <v>46.7</v>
      </c>
      <c r="AZ26">
        <v>5</v>
      </c>
      <c r="BA26">
        <v>5</v>
      </c>
      <c r="BB26">
        <v>10</v>
      </c>
      <c r="BC26">
        <v>12</v>
      </c>
      <c r="BD26">
        <v>8</v>
      </c>
      <c r="BE26">
        <v>20</v>
      </c>
      <c r="BF26">
        <v>5</v>
      </c>
      <c r="BG26"/>
      <c r="BH26"/>
      <c r="BI26"/>
      <c r="BJ26"/>
      <c r="BK26"/>
      <c r="BL26"/>
      <c r="BM26"/>
      <c r="BN26"/>
      <c r="BO26"/>
      <c r="BP26"/>
      <c r="BQ26"/>
      <c r="BR26"/>
      <c r="BS26">
        <v>25</v>
      </c>
      <c r="BT26">
        <v>-3</v>
      </c>
      <c r="BU26">
        <v>22</v>
      </c>
      <c r="BV26">
        <v>6</v>
      </c>
      <c r="BW26">
        <v>1</v>
      </c>
      <c r="BX26">
        <v>0</v>
      </c>
      <c r="BY26">
        <v>6</v>
      </c>
      <c r="BZ26">
        <v>6</v>
      </c>
      <c r="CA26"/>
      <c r="CB26"/>
      <c r="CC26"/>
      <c r="CD26"/>
      <c r="CE26"/>
      <c r="CF26">
        <v>36</v>
      </c>
      <c r="CG26">
        <v>3.06</v>
      </c>
      <c r="CH26">
        <v>-3.4</v>
      </c>
      <c r="CI26">
        <v>6.46</v>
      </c>
      <c r="CJ26">
        <v>1167</v>
      </c>
      <c r="CK26">
        <v>1088</v>
      </c>
      <c r="CL26">
        <v>1077</v>
      </c>
      <c r="CM26">
        <v>809</v>
      </c>
      <c r="CN26"/>
      <c r="CO26">
        <v>1173</v>
      </c>
      <c r="CP26">
        <v>1</v>
      </c>
      <c r="CQ26">
        <v>0</v>
      </c>
      <c r="CR26">
        <v>1</v>
      </c>
      <c r="CS26">
        <v>1</v>
      </c>
      <c r="CT26">
        <v>2</v>
      </c>
      <c r="CU26">
        <v>4</v>
      </c>
      <c r="CV26">
        <v>1</v>
      </c>
      <c r="CW26">
        <v>0</v>
      </c>
      <c r="CX26">
        <v>0</v>
      </c>
      <c r="CY26">
        <v>6</v>
      </c>
      <c r="CZ26">
        <v>14</v>
      </c>
      <c r="DA26">
        <v>16.399999999999999</v>
      </c>
      <c r="DB26">
        <v>32.4</v>
      </c>
      <c r="DC26">
        <v>21.7</v>
      </c>
      <c r="DD26">
        <v>29.5</v>
      </c>
      <c r="DE26">
        <v>986</v>
      </c>
      <c r="DF26">
        <v>68.5</v>
      </c>
      <c r="DG26">
        <v>968</v>
      </c>
      <c r="DH26">
        <v>58.9</v>
      </c>
      <c r="DI26">
        <v>980</v>
      </c>
      <c r="DJ26">
        <v>71.599999999999994</v>
      </c>
      <c r="DK26">
        <v>68.400000000000006</v>
      </c>
      <c r="DL26">
        <v>986</v>
      </c>
      <c r="DM26">
        <v>512</v>
      </c>
      <c r="DN26">
        <v>129</v>
      </c>
      <c r="DO26">
        <v>641</v>
      </c>
      <c r="DP26">
        <v>553</v>
      </c>
      <c r="DQ26">
        <v>1037</v>
      </c>
      <c r="DR26">
        <v>315</v>
      </c>
      <c r="DS26">
        <v>260</v>
      </c>
      <c r="DT26">
        <v>575</v>
      </c>
      <c r="DU26">
        <v>602</v>
      </c>
      <c r="DV26">
        <v>15</v>
      </c>
      <c r="DW26">
        <v>345</v>
      </c>
      <c r="DX26">
        <v>30</v>
      </c>
      <c r="DY26">
        <v>100</v>
      </c>
      <c r="DZ26">
        <v>490</v>
      </c>
      <c r="EA26">
        <v>25</v>
      </c>
      <c r="EB26">
        <v>20</v>
      </c>
      <c r="EC26">
        <v>10</v>
      </c>
      <c r="ED26">
        <v>65</v>
      </c>
      <c r="EE26">
        <v>115</v>
      </c>
      <c r="EF26">
        <v>110</v>
      </c>
      <c r="EG26">
        <v>85</v>
      </c>
      <c r="EH26">
        <v>295</v>
      </c>
      <c r="EI26">
        <v>0</v>
      </c>
      <c r="EJ26">
        <v>490</v>
      </c>
      <c r="EK26">
        <v>46</v>
      </c>
      <c r="EL26">
        <v>387</v>
      </c>
      <c r="EM26">
        <v>815.71</v>
      </c>
      <c r="EN26">
        <v>161</v>
      </c>
      <c r="EO26">
        <v>164</v>
      </c>
      <c r="EP26">
        <v>325</v>
      </c>
      <c r="EQ26">
        <v>1.8</v>
      </c>
      <c r="ER26">
        <v>10.1</v>
      </c>
      <c r="ES26">
        <v>2</v>
      </c>
      <c r="ET26">
        <v>22.6</v>
      </c>
      <c r="EU26">
        <v>1</v>
      </c>
      <c r="EV26">
        <v>37.5</v>
      </c>
      <c r="EW26">
        <v>10.5</v>
      </c>
      <c r="EX26">
        <v>27</v>
      </c>
      <c r="EY26">
        <v>37.5</v>
      </c>
      <c r="EZ26">
        <v>445</v>
      </c>
      <c r="FA26">
        <v>79</v>
      </c>
      <c r="FB26">
        <v>81</v>
      </c>
      <c r="FC26">
        <v>605</v>
      </c>
      <c r="FD26">
        <v>308</v>
      </c>
      <c r="FE26">
        <v>66</v>
      </c>
      <c r="FF26"/>
      <c r="FG26">
        <v>445</v>
      </c>
      <c r="FH26"/>
      <c r="FI26"/>
      <c r="FJ26">
        <v>171</v>
      </c>
      <c r="FK26"/>
      <c r="FL26">
        <v>445</v>
      </c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>
        <v>21109</v>
      </c>
      <c r="GH26">
        <v>17.8</v>
      </c>
      <c r="GI26">
        <v>97.8</v>
      </c>
      <c r="GJ26">
        <v>909</v>
      </c>
      <c r="GK26">
        <v>50906</v>
      </c>
      <c r="GL26">
        <v>418</v>
      </c>
      <c r="GM26">
        <v>22791</v>
      </c>
      <c r="GN26">
        <v>6433</v>
      </c>
      <c r="GO26">
        <v>1371</v>
      </c>
      <c r="GP26">
        <v>244</v>
      </c>
      <c r="GQ26">
        <v>1615</v>
      </c>
      <c r="GR26">
        <v>697</v>
      </c>
      <c r="GS26">
        <v>474</v>
      </c>
      <c r="GT26">
        <v>172</v>
      </c>
      <c r="GU26">
        <v>25</v>
      </c>
      <c r="GV26">
        <v>1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1371</v>
      </c>
      <c r="HC26">
        <v>40</v>
      </c>
      <c r="HD26">
        <v>20</v>
      </c>
      <c r="HE26">
        <v>1827</v>
      </c>
      <c r="HF26"/>
      <c r="HG26"/>
      <c r="HH26">
        <v>21770</v>
      </c>
      <c r="HI26">
        <v>60</v>
      </c>
      <c r="HJ26"/>
      <c r="HK26"/>
      <c r="HL26">
        <v>0</v>
      </c>
      <c r="HM26">
        <v>3</v>
      </c>
      <c r="HN26">
        <v>1</v>
      </c>
      <c r="HO26">
        <v>23</v>
      </c>
      <c r="HP26">
        <v>1</v>
      </c>
      <c r="HQ26">
        <v>324</v>
      </c>
      <c r="HR26">
        <v>7</v>
      </c>
      <c r="HS26">
        <v>56</v>
      </c>
      <c r="HT26">
        <v>781</v>
      </c>
      <c r="HU26">
        <v>170</v>
      </c>
      <c r="HV26">
        <v>251</v>
      </c>
      <c r="HW26">
        <v>59</v>
      </c>
      <c r="HX26">
        <v>1261</v>
      </c>
      <c r="HY26">
        <v>1.29</v>
      </c>
      <c r="HZ26">
        <v>72.2</v>
      </c>
      <c r="IA26">
        <v>11</v>
      </c>
      <c r="IB26">
        <v>3393.05</v>
      </c>
    </row>
    <row r="27" spans="1:236" x14ac:dyDescent="0.25">
      <c r="A27" s="2" t="s">
        <v>613</v>
      </c>
      <c r="B27" s="3" t="s">
        <v>649</v>
      </c>
      <c r="C27" s="3"/>
      <c r="D27" s="4">
        <v>81509</v>
      </c>
      <c r="E27">
        <v>27.17</v>
      </c>
      <c r="F27">
        <v>576</v>
      </c>
      <c r="G27">
        <v>2.2404329999999999</v>
      </c>
      <c r="H27">
        <v>42.059328000000001</v>
      </c>
      <c r="I27">
        <v>437150</v>
      </c>
      <c r="J27">
        <v>4656725</v>
      </c>
      <c r="K27">
        <v>12.8</v>
      </c>
      <c r="L27">
        <v>179</v>
      </c>
      <c r="M27">
        <v>168</v>
      </c>
      <c r="N27">
        <v>347</v>
      </c>
      <c r="O27">
        <v>49</v>
      </c>
      <c r="P27">
        <v>242</v>
      </c>
      <c r="Q27">
        <v>44</v>
      </c>
      <c r="R27">
        <v>12</v>
      </c>
      <c r="S27">
        <v>347</v>
      </c>
      <c r="T27">
        <v>26</v>
      </c>
      <c r="U27">
        <v>123</v>
      </c>
      <c r="V27">
        <v>26</v>
      </c>
      <c r="W27">
        <v>4</v>
      </c>
      <c r="X27">
        <v>179</v>
      </c>
      <c r="Y27">
        <v>23</v>
      </c>
      <c r="Z27">
        <v>119</v>
      </c>
      <c r="AA27">
        <v>18</v>
      </c>
      <c r="AB27">
        <v>8</v>
      </c>
      <c r="AC27">
        <v>168</v>
      </c>
      <c r="AD27">
        <v>314</v>
      </c>
      <c r="AE27">
        <v>13</v>
      </c>
      <c r="AF27">
        <v>20</v>
      </c>
      <c r="AG27">
        <v>347</v>
      </c>
      <c r="AH27">
        <v>331</v>
      </c>
      <c r="AI27">
        <v>16</v>
      </c>
      <c r="AJ27">
        <v>347</v>
      </c>
      <c r="AK27">
        <v>169</v>
      </c>
      <c r="AL27">
        <v>10</v>
      </c>
      <c r="AM27">
        <v>179</v>
      </c>
      <c r="AN27">
        <v>162</v>
      </c>
      <c r="AO27">
        <v>6</v>
      </c>
      <c r="AP27">
        <v>168</v>
      </c>
      <c r="AQ27">
        <v>2</v>
      </c>
      <c r="AR27">
        <v>2</v>
      </c>
      <c r="AS27">
        <v>4</v>
      </c>
      <c r="AT27"/>
      <c r="AU27"/>
      <c r="AV27"/>
      <c r="AW27"/>
      <c r="AX27">
        <v>50</v>
      </c>
      <c r="AY27">
        <v>0</v>
      </c>
      <c r="AZ27">
        <v>2</v>
      </c>
      <c r="BA27">
        <v>2</v>
      </c>
      <c r="BB27">
        <v>4</v>
      </c>
      <c r="BC27">
        <v>2</v>
      </c>
      <c r="BD27">
        <v>0</v>
      </c>
      <c r="BE27">
        <v>2</v>
      </c>
      <c r="BF27">
        <v>2</v>
      </c>
      <c r="BG27"/>
      <c r="BH27"/>
      <c r="BI27"/>
      <c r="BJ27"/>
      <c r="BK27"/>
      <c r="BL27"/>
      <c r="BM27"/>
      <c r="BN27"/>
      <c r="BO27"/>
      <c r="BP27"/>
      <c r="BQ27"/>
      <c r="BR27"/>
      <c r="BS27">
        <v>6</v>
      </c>
      <c r="BT27">
        <v>-1</v>
      </c>
      <c r="BU27">
        <v>5</v>
      </c>
      <c r="BV27">
        <v>0</v>
      </c>
      <c r="BW27">
        <v>0</v>
      </c>
      <c r="BX27">
        <v>0</v>
      </c>
      <c r="BY27">
        <v>0</v>
      </c>
      <c r="BZ27">
        <v>0</v>
      </c>
      <c r="CA27"/>
      <c r="CB27"/>
      <c r="CC27"/>
      <c r="CD27"/>
      <c r="CE27"/>
      <c r="CF27">
        <v>51</v>
      </c>
      <c r="CG27">
        <v>18.739999999999998</v>
      </c>
      <c r="CH27">
        <v>-4.3899999999999997</v>
      </c>
      <c r="CI27">
        <v>23.12</v>
      </c>
      <c r="CJ27">
        <v>296</v>
      </c>
      <c r="CK27">
        <v>287</v>
      </c>
      <c r="CL27">
        <v>279</v>
      </c>
      <c r="CM27">
        <v>235</v>
      </c>
      <c r="CN27">
        <v>0</v>
      </c>
      <c r="CO27">
        <v>296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7.6</v>
      </c>
      <c r="DB27">
        <v>24.5</v>
      </c>
      <c r="DC27">
        <v>28.4</v>
      </c>
      <c r="DD27">
        <v>39.6</v>
      </c>
      <c r="DE27">
        <v>257</v>
      </c>
      <c r="DF27">
        <v>89.1</v>
      </c>
      <c r="DG27">
        <v>265</v>
      </c>
      <c r="DH27">
        <v>67.2</v>
      </c>
      <c r="DI27">
        <v>258</v>
      </c>
      <c r="DJ27">
        <v>80.2</v>
      </c>
      <c r="DK27">
        <v>87.5</v>
      </c>
      <c r="DL27">
        <v>257</v>
      </c>
      <c r="DM27"/>
      <c r="DN27"/>
      <c r="DO27"/>
      <c r="DP27"/>
      <c r="DQ27"/>
      <c r="DR27">
        <v>98</v>
      </c>
      <c r="DS27">
        <v>88</v>
      </c>
      <c r="DT27">
        <v>186</v>
      </c>
      <c r="DU27">
        <v>198</v>
      </c>
      <c r="DV27">
        <v>5</v>
      </c>
      <c r="DW27">
        <v>80</v>
      </c>
      <c r="DX27">
        <v>0</v>
      </c>
      <c r="DY27">
        <v>25</v>
      </c>
      <c r="DZ27">
        <v>105</v>
      </c>
      <c r="EA27">
        <v>10</v>
      </c>
      <c r="EB27">
        <v>0</v>
      </c>
      <c r="EC27">
        <v>5</v>
      </c>
      <c r="ED27">
        <v>20</v>
      </c>
      <c r="EE27">
        <v>35</v>
      </c>
      <c r="EF27">
        <v>30</v>
      </c>
      <c r="EG27">
        <v>0</v>
      </c>
      <c r="EH27">
        <v>70</v>
      </c>
      <c r="EI27">
        <v>0</v>
      </c>
      <c r="EJ27">
        <v>105</v>
      </c>
      <c r="EK27">
        <v>12</v>
      </c>
      <c r="EL27">
        <v>60</v>
      </c>
      <c r="EM27">
        <v>921.06</v>
      </c>
      <c r="EN27">
        <v>29</v>
      </c>
      <c r="EO27">
        <v>22</v>
      </c>
      <c r="EP27">
        <v>51</v>
      </c>
      <c r="EQ27">
        <v>0.5</v>
      </c>
      <c r="ER27">
        <v>1.8</v>
      </c>
      <c r="ES27">
        <v>0.9</v>
      </c>
      <c r="ET27">
        <v>5.7</v>
      </c>
      <c r="EU27">
        <v>0</v>
      </c>
      <c r="EV27">
        <v>8.9</v>
      </c>
      <c r="EW27">
        <v>2.7</v>
      </c>
      <c r="EX27">
        <v>6.2</v>
      </c>
      <c r="EY27">
        <v>8.9</v>
      </c>
      <c r="EZ27">
        <v>111</v>
      </c>
      <c r="FA27"/>
      <c r="FB27"/>
      <c r="FC27">
        <v>173</v>
      </c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>
        <v>228</v>
      </c>
      <c r="GK27">
        <v>35461</v>
      </c>
      <c r="GL27">
        <v>262</v>
      </c>
      <c r="GM27">
        <v>22075</v>
      </c>
      <c r="GN27">
        <v>5592</v>
      </c>
      <c r="GO27">
        <v>466</v>
      </c>
      <c r="GP27">
        <v>186</v>
      </c>
      <c r="GQ27">
        <v>652</v>
      </c>
      <c r="GR27">
        <v>236</v>
      </c>
      <c r="GS27">
        <v>177</v>
      </c>
      <c r="GT27">
        <v>50</v>
      </c>
      <c r="GU27">
        <v>3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466</v>
      </c>
      <c r="HC27">
        <v>21</v>
      </c>
      <c r="HD27">
        <v>16</v>
      </c>
      <c r="HE27">
        <v>1032</v>
      </c>
      <c r="HF27"/>
      <c r="HG27"/>
      <c r="HH27">
        <v>19223</v>
      </c>
      <c r="HI27">
        <v>75</v>
      </c>
      <c r="HJ27">
        <v>0</v>
      </c>
      <c r="HK27"/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215</v>
      </c>
      <c r="HU27">
        <v>42</v>
      </c>
      <c r="HV27">
        <v>77</v>
      </c>
      <c r="HW27">
        <v>22</v>
      </c>
      <c r="HX27">
        <v>356</v>
      </c>
      <c r="HY27">
        <v>1.51</v>
      </c>
      <c r="HZ27">
        <v>53.2</v>
      </c>
      <c r="IA27">
        <v>4</v>
      </c>
      <c r="IB27">
        <v>3866.84</v>
      </c>
    </row>
    <row r="28" spans="1:236" x14ac:dyDescent="0.25">
      <c r="A28" s="2" t="s">
        <v>612</v>
      </c>
      <c r="B28" s="3" t="s">
        <v>650</v>
      </c>
      <c r="C28" s="3"/>
      <c r="D28" s="4">
        <v>81516</v>
      </c>
      <c r="E28">
        <v>68.489999999999995</v>
      </c>
      <c r="F28">
        <v>468</v>
      </c>
      <c r="G28">
        <v>2.0619420000000002</v>
      </c>
      <c r="H28">
        <v>41.933992000000003</v>
      </c>
      <c r="I28">
        <v>422228</v>
      </c>
      <c r="J28">
        <v>4642955</v>
      </c>
      <c r="K28">
        <v>8.4</v>
      </c>
      <c r="L28">
        <v>295</v>
      </c>
      <c r="M28">
        <v>278</v>
      </c>
      <c r="N28">
        <v>573</v>
      </c>
      <c r="O28">
        <v>70</v>
      </c>
      <c r="P28">
        <v>338</v>
      </c>
      <c r="Q28">
        <v>137</v>
      </c>
      <c r="R28">
        <v>28</v>
      </c>
      <c r="S28">
        <v>573</v>
      </c>
      <c r="T28">
        <v>41</v>
      </c>
      <c r="U28">
        <v>171</v>
      </c>
      <c r="V28">
        <v>73</v>
      </c>
      <c r="W28">
        <v>10</v>
      </c>
      <c r="X28">
        <v>295</v>
      </c>
      <c r="Y28">
        <v>29</v>
      </c>
      <c r="Z28">
        <v>167</v>
      </c>
      <c r="AA28">
        <v>64</v>
      </c>
      <c r="AB28">
        <v>18</v>
      </c>
      <c r="AC28">
        <v>278</v>
      </c>
      <c r="AD28">
        <v>521</v>
      </c>
      <c r="AE28">
        <v>13</v>
      </c>
      <c r="AF28">
        <v>39</v>
      </c>
      <c r="AG28">
        <v>573</v>
      </c>
      <c r="AH28">
        <v>546</v>
      </c>
      <c r="AI28">
        <v>27</v>
      </c>
      <c r="AJ28">
        <v>573</v>
      </c>
      <c r="AK28">
        <v>283</v>
      </c>
      <c r="AL28">
        <v>12</v>
      </c>
      <c r="AM28">
        <v>295</v>
      </c>
      <c r="AN28">
        <v>263</v>
      </c>
      <c r="AO28">
        <v>15</v>
      </c>
      <c r="AP28">
        <v>278</v>
      </c>
      <c r="AQ28">
        <v>3</v>
      </c>
      <c r="AR28">
        <v>5</v>
      </c>
      <c r="AS28">
        <v>8</v>
      </c>
      <c r="AT28"/>
      <c r="AU28"/>
      <c r="AV28"/>
      <c r="AW28"/>
      <c r="AX28">
        <v>70</v>
      </c>
      <c r="AY28">
        <v>28.6</v>
      </c>
      <c r="AZ28">
        <v>7</v>
      </c>
      <c r="BA28">
        <v>3</v>
      </c>
      <c r="BB28">
        <v>10</v>
      </c>
      <c r="BC28">
        <v>1</v>
      </c>
      <c r="BD28">
        <v>2</v>
      </c>
      <c r="BE28">
        <v>3</v>
      </c>
      <c r="BF28">
        <v>3</v>
      </c>
      <c r="BG28"/>
      <c r="BH28"/>
      <c r="BI28"/>
      <c r="BJ28"/>
      <c r="BK28"/>
      <c r="BL28"/>
      <c r="BM28"/>
      <c r="BN28"/>
      <c r="BO28"/>
      <c r="BP28"/>
      <c r="BQ28"/>
      <c r="BR28"/>
      <c r="BS28">
        <v>21</v>
      </c>
      <c r="BT28">
        <v>-1</v>
      </c>
      <c r="BU28">
        <v>20</v>
      </c>
      <c r="BV28">
        <v>1</v>
      </c>
      <c r="BW28">
        <v>0</v>
      </c>
      <c r="BX28">
        <v>0</v>
      </c>
      <c r="BY28">
        <v>1</v>
      </c>
      <c r="BZ28">
        <v>1</v>
      </c>
      <c r="CA28"/>
      <c r="CB28"/>
      <c r="CC28"/>
      <c r="CD28"/>
      <c r="CE28"/>
      <c r="CF28">
        <v>-72</v>
      </c>
      <c r="CG28">
        <v>-12.11</v>
      </c>
      <c r="CH28">
        <v>-6.87</v>
      </c>
      <c r="CI28">
        <v>-5.24</v>
      </c>
      <c r="CJ28">
        <v>561</v>
      </c>
      <c r="CK28">
        <v>520</v>
      </c>
      <c r="CL28">
        <v>516</v>
      </c>
      <c r="CM28">
        <v>401</v>
      </c>
      <c r="CN28">
        <v>0</v>
      </c>
      <c r="CO28">
        <v>561</v>
      </c>
      <c r="CP28">
        <v>0</v>
      </c>
      <c r="CQ28">
        <v>0</v>
      </c>
      <c r="CR28">
        <v>0</v>
      </c>
      <c r="CS28">
        <v>0</v>
      </c>
      <c r="CT28">
        <v>3</v>
      </c>
      <c r="CU28">
        <v>1</v>
      </c>
      <c r="CV28">
        <v>2</v>
      </c>
      <c r="CW28">
        <v>0</v>
      </c>
      <c r="CX28">
        <v>0</v>
      </c>
      <c r="CY28">
        <v>5</v>
      </c>
      <c r="CZ28">
        <v>11</v>
      </c>
      <c r="DA28">
        <v>17.5</v>
      </c>
      <c r="DB28">
        <v>31.6</v>
      </c>
      <c r="DC28">
        <v>21</v>
      </c>
      <c r="DD28">
        <v>29.9</v>
      </c>
      <c r="DE28">
        <v>452</v>
      </c>
      <c r="DF28">
        <v>77.900000000000006</v>
      </c>
      <c r="DG28">
        <v>449</v>
      </c>
      <c r="DH28">
        <v>66.8</v>
      </c>
      <c r="DI28">
        <v>450</v>
      </c>
      <c r="DJ28">
        <v>78</v>
      </c>
      <c r="DK28">
        <v>78.5</v>
      </c>
      <c r="DL28">
        <v>452</v>
      </c>
      <c r="DM28"/>
      <c r="DN28"/>
      <c r="DO28"/>
      <c r="DP28"/>
      <c r="DQ28"/>
      <c r="DR28">
        <v>138</v>
      </c>
      <c r="DS28">
        <v>124</v>
      </c>
      <c r="DT28">
        <v>262</v>
      </c>
      <c r="DU28">
        <v>281</v>
      </c>
      <c r="DV28">
        <v>5</v>
      </c>
      <c r="DW28">
        <v>0</v>
      </c>
      <c r="DX28">
        <v>20</v>
      </c>
      <c r="DY28">
        <v>20</v>
      </c>
      <c r="DZ28">
        <v>50</v>
      </c>
      <c r="EA28">
        <v>35</v>
      </c>
      <c r="EB28">
        <v>5</v>
      </c>
      <c r="EC28">
        <v>15</v>
      </c>
      <c r="ED28">
        <v>25</v>
      </c>
      <c r="EE28">
        <v>75</v>
      </c>
      <c r="EF28">
        <v>35</v>
      </c>
      <c r="EG28">
        <v>10</v>
      </c>
      <c r="EH28">
        <v>0</v>
      </c>
      <c r="EI28">
        <v>0</v>
      </c>
      <c r="EJ28">
        <v>50</v>
      </c>
      <c r="EK28">
        <v>16</v>
      </c>
      <c r="EL28">
        <v>197</v>
      </c>
      <c r="EM28">
        <v>737.95</v>
      </c>
      <c r="EN28">
        <v>83</v>
      </c>
      <c r="EO28">
        <v>84</v>
      </c>
      <c r="EP28">
        <v>167</v>
      </c>
      <c r="EQ28">
        <v>1.5</v>
      </c>
      <c r="ER28">
        <v>3.5</v>
      </c>
      <c r="ES28">
        <v>0.2</v>
      </c>
      <c r="ET28">
        <v>7.2</v>
      </c>
      <c r="EU28">
        <v>1</v>
      </c>
      <c r="EV28">
        <v>13.4</v>
      </c>
      <c r="EW28">
        <v>4</v>
      </c>
      <c r="EX28">
        <v>9.4</v>
      </c>
      <c r="EY28">
        <v>13.4</v>
      </c>
      <c r="EZ28">
        <v>195</v>
      </c>
      <c r="FA28"/>
      <c r="FB28"/>
      <c r="FC28">
        <v>241</v>
      </c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>
        <v>467</v>
      </c>
      <c r="GK28">
        <v>40510</v>
      </c>
      <c r="GL28">
        <v>227</v>
      </c>
      <c r="GM28">
        <v>19895</v>
      </c>
      <c r="GN28">
        <v>5179</v>
      </c>
      <c r="GO28">
        <v>2424</v>
      </c>
      <c r="GP28">
        <v>501</v>
      </c>
      <c r="GQ28">
        <v>2925</v>
      </c>
      <c r="GR28">
        <v>1748</v>
      </c>
      <c r="GS28">
        <v>328</v>
      </c>
      <c r="GT28">
        <v>276</v>
      </c>
      <c r="GU28">
        <v>70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1</v>
      </c>
      <c r="HB28">
        <v>2424</v>
      </c>
      <c r="HC28">
        <v>77</v>
      </c>
      <c r="HD28">
        <v>51</v>
      </c>
      <c r="HE28">
        <v>2744</v>
      </c>
      <c r="HF28">
        <v>845</v>
      </c>
      <c r="HG28">
        <v>467</v>
      </c>
      <c r="HH28">
        <v>218972</v>
      </c>
      <c r="HI28">
        <v>46729</v>
      </c>
      <c r="HJ28">
        <v>0</v>
      </c>
      <c r="HK28"/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12</v>
      </c>
      <c r="HS28">
        <v>83</v>
      </c>
      <c r="HT28">
        <v>362</v>
      </c>
      <c r="HU28">
        <v>98</v>
      </c>
      <c r="HV28">
        <v>178</v>
      </c>
      <c r="HW28">
        <v>36</v>
      </c>
      <c r="HX28">
        <v>674</v>
      </c>
      <c r="HY28">
        <v>1.1299999999999999</v>
      </c>
      <c r="HZ28">
        <v>63.8</v>
      </c>
      <c r="IA28">
        <v>2</v>
      </c>
      <c r="IB28">
        <v>33.1</v>
      </c>
    </row>
    <row r="29" spans="1:236" x14ac:dyDescent="0.25">
      <c r="A29" s="2" t="s">
        <v>611</v>
      </c>
      <c r="B29" s="3" t="s">
        <v>651</v>
      </c>
      <c r="C29" s="3"/>
      <c r="D29" s="4">
        <v>81607</v>
      </c>
      <c r="E29">
        <v>19.59</v>
      </c>
      <c r="F29">
        <v>754</v>
      </c>
      <c r="G29">
        <v>2.108819</v>
      </c>
      <c r="H29">
        <v>42.042574999999999</v>
      </c>
      <c r="I29">
        <v>426240</v>
      </c>
      <c r="J29">
        <v>4654970</v>
      </c>
      <c r="K29">
        <v>21.3</v>
      </c>
      <c r="L29">
        <v>213</v>
      </c>
      <c r="M29">
        <v>205</v>
      </c>
      <c r="N29">
        <v>418</v>
      </c>
      <c r="O29">
        <v>56</v>
      </c>
      <c r="P29">
        <v>259</v>
      </c>
      <c r="Q29">
        <v>83</v>
      </c>
      <c r="R29">
        <v>20</v>
      </c>
      <c r="S29">
        <v>418</v>
      </c>
      <c r="T29">
        <v>29</v>
      </c>
      <c r="U29">
        <v>133</v>
      </c>
      <c r="V29">
        <v>43</v>
      </c>
      <c r="W29">
        <v>8</v>
      </c>
      <c r="X29">
        <v>213</v>
      </c>
      <c r="Y29">
        <v>27</v>
      </c>
      <c r="Z29">
        <v>126</v>
      </c>
      <c r="AA29">
        <v>40</v>
      </c>
      <c r="AB29">
        <v>12</v>
      </c>
      <c r="AC29">
        <v>205</v>
      </c>
      <c r="AD29">
        <v>370</v>
      </c>
      <c r="AE29">
        <v>12</v>
      </c>
      <c r="AF29">
        <v>36</v>
      </c>
      <c r="AG29">
        <v>418</v>
      </c>
      <c r="AH29">
        <v>389</v>
      </c>
      <c r="AI29">
        <v>29</v>
      </c>
      <c r="AJ29">
        <v>418</v>
      </c>
      <c r="AK29">
        <v>196</v>
      </c>
      <c r="AL29">
        <v>17</v>
      </c>
      <c r="AM29">
        <v>213</v>
      </c>
      <c r="AN29">
        <v>193</v>
      </c>
      <c r="AO29">
        <v>12</v>
      </c>
      <c r="AP29">
        <v>205</v>
      </c>
      <c r="AQ29">
        <v>2</v>
      </c>
      <c r="AR29">
        <v>2</v>
      </c>
      <c r="AS29">
        <v>4</v>
      </c>
      <c r="AT29"/>
      <c r="AU29"/>
      <c r="AV29"/>
      <c r="AW29"/>
      <c r="AX29">
        <v>65</v>
      </c>
      <c r="AY29">
        <v>53.8</v>
      </c>
      <c r="AZ29">
        <v>1</v>
      </c>
      <c r="BA29">
        <v>3</v>
      </c>
      <c r="BB29">
        <v>4</v>
      </c>
      <c r="BC29">
        <v>4</v>
      </c>
      <c r="BD29">
        <v>3</v>
      </c>
      <c r="BE29">
        <v>7</v>
      </c>
      <c r="BF29">
        <v>3</v>
      </c>
      <c r="BG29"/>
      <c r="BH29"/>
      <c r="BI29"/>
      <c r="BJ29"/>
      <c r="BK29"/>
      <c r="BL29"/>
      <c r="BM29"/>
      <c r="BN29"/>
      <c r="BO29"/>
      <c r="BP29"/>
      <c r="BQ29"/>
      <c r="BR29"/>
      <c r="BS29">
        <v>11</v>
      </c>
      <c r="BT29">
        <v>-1</v>
      </c>
      <c r="BU29">
        <v>10</v>
      </c>
      <c r="BV29">
        <v>3</v>
      </c>
      <c r="BW29">
        <v>10</v>
      </c>
      <c r="BX29">
        <v>2</v>
      </c>
      <c r="BY29">
        <v>1</v>
      </c>
      <c r="BZ29">
        <v>3</v>
      </c>
      <c r="CA29"/>
      <c r="CB29"/>
      <c r="CC29"/>
      <c r="CD29"/>
      <c r="CE29"/>
      <c r="CF29">
        <v>44</v>
      </c>
      <c r="CG29">
        <v>11.74</v>
      </c>
      <c r="CH29">
        <v>-5.82</v>
      </c>
      <c r="CI29">
        <v>17.55</v>
      </c>
      <c r="CJ29">
        <v>390</v>
      </c>
      <c r="CK29">
        <v>356</v>
      </c>
      <c r="CL29">
        <v>365</v>
      </c>
      <c r="CM29">
        <v>271</v>
      </c>
      <c r="CN29"/>
      <c r="CO29">
        <v>394</v>
      </c>
      <c r="CP29">
        <v>1</v>
      </c>
      <c r="CQ29">
        <v>0</v>
      </c>
      <c r="CR29">
        <v>1</v>
      </c>
      <c r="CS29">
        <v>1</v>
      </c>
      <c r="CT29">
        <v>2</v>
      </c>
      <c r="CU29">
        <v>0</v>
      </c>
      <c r="CV29">
        <v>1</v>
      </c>
      <c r="CW29">
        <v>0</v>
      </c>
      <c r="CX29">
        <v>0</v>
      </c>
      <c r="CY29">
        <v>6</v>
      </c>
      <c r="CZ29">
        <v>10</v>
      </c>
      <c r="DA29">
        <v>13.4</v>
      </c>
      <c r="DB29">
        <v>32.6</v>
      </c>
      <c r="DC29">
        <v>20.6</v>
      </c>
      <c r="DD29">
        <v>33.4</v>
      </c>
      <c r="DE29">
        <v>319</v>
      </c>
      <c r="DF29">
        <v>79.900000000000006</v>
      </c>
      <c r="DG29">
        <v>329</v>
      </c>
      <c r="DH29">
        <v>63.8</v>
      </c>
      <c r="DI29">
        <v>317</v>
      </c>
      <c r="DJ29">
        <v>73.8</v>
      </c>
      <c r="DK29">
        <v>79.2</v>
      </c>
      <c r="DL29">
        <v>318</v>
      </c>
      <c r="DM29"/>
      <c r="DN29"/>
      <c r="DO29"/>
      <c r="DP29"/>
      <c r="DQ29"/>
      <c r="DR29">
        <v>106</v>
      </c>
      <c r="DS29">
        <v>78</v>
      </c>
      <c r="DT29">
        <v>184</v>
      </c>
      <c r="DU29">
        <v>197</v>
      </c>
      <c r="DV29">
        <v>5</v>
      </c>
      <c r="DW29">
        <v>85</v>
      </c>
      <c r="DX29">
        <v>10</v>
      </c>
      <c r="DY29">
        <v>45</v>
      </c>
      <c r="DZ29">
        <v>140</v>
      </c>
      <c r="EA29">
        <v>10</v>
      </c>
      <c r="EB29">
        <v>5</v>
      </c>
      <c r="EC29">
        <v>10</v>
      </c>
      <c r="ED29">
        <v>25</v>
      </c>
      <c r="EE29">
        <v>50</v>
      </c>
      <c r="EF29">
        <v>60</v>
      </c>
      <c r="EG29">
        <v>10</v>
      </c>
      <c r="EH29">
        <v>70</v>
      </c>
      <c r="EI29">
        <v>0</v>
      </c>
      <c r="EJ29">
        <v>140</v>
      </c>
      <c r="EK29">
        <v>22</v>
      </c>
      <c r="EL29">
        <v>118</v>
      </c>
      <c r="EM29">
        <v>817.91</v>
      </c>
      <c r="EN29">
        <v>50</v>
      </c>
      <c r="EO29">
        <v>47</v>
      </c>
      <c r="EP29">
        <v>97</v>
      </c>
      <c r="EQ29">
        <v>0</v>
      </c>
      <c r="ER29">
        <v>4.7</v>
      </c>
      <c r="ES29">
        <v>0</v>
      </c>
      <c r="ET29">
        <v>8.6</v>
      </c>
      <c r="EU29">
        <v>1.8</v>
      </c>
      <c r="EV29">
        <v>15.1</v>
      </c>
      <c r="EW29">
        <v>5.8</v>
      </c>
      <c r="EX29">
        <v>9.1999999999999993</v>
      </c>
      <c r="EY29">
        <v>15.1</v>
      </c>
      <c r="EZ29">
        <v>159</v>
      </c>
      <c r="FA29">
        <v>76</v>
      </c>
      <c r="FB29"/>
      <c r="FC29">
        <v>240</v>
      </c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>
        <v>396</v>
      </c>
      <c r="GK29">
        <v>45899</v>
      </c>
      <c r="GL29">
        <v>367</v>
      </c>
      <c r="GM29">
        <v>21883</v>
      </c>
      <c r="GN29">
        <v>6076</v>
      </c>
      <c r="GO29">
        <v>419</v>
      </c>
      <c r="GP29">
        <v>382</v>
      </c>
      <c r="GQ29">
        <v>801</v>
      </c>
      <c r="GR29">
        <v>126</v>
      </c>
      <c r="GS29">
        <v>268</v>
      </c>
      <c r="GT29">
        <v>24</v>
      </c>
      <c r="GU29">
        <v>1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419</v>
      </c>
      <c r="HC29">
        <v>21</v>
      </c>
      <c r="HD29">
        <v>14</v>
      </c>
      <c r="HE29">
        <v>2909</v>
      </c>
      <c r="HF29">
        <v>685</v>
      </c>
      <c r="HG29"/>
      <c r="HH29">
        <v>12999</v>
      </c>
      <c r="HI29">
        <v>70</v>
      </c>
      <c r="HJ29"/>
      <c r="HK29">
        <v>29</v>
      </c>
      <c r="HL29">
        <v>0</v>
      </c>
      <c r="HM29">
        <v>2</v>
      </c>
      <c r="HN29">
        <v>0</v>
      </c>
      <c r="HO29">
        <v>0</v>
      </c>
      <c r="HP29">
        <v>0</v>
      </c>
      <c r="HQ29">
        <v>0</v>
      </c>
      <c r="HR29">
        <v>6</v>
      </c>
      <c r="HS29">
        <v>60</v>
      </c>
      <c r="HT29">
        <v>244</v>
      </c>
      <c r="HU29">
        <v>58</v>
      </c>
      <c r="HV29">
        <v>144</v>
      </c>
      <c r="HW29">
        <v>22</v>
      </c>
      <c r="HX29">
        <v>468</v>
      </c>
      <c r="HY29">
        <v>1.62</v>
      </c>
      <c r="HZ29">
        <v>44.3</v>
      </c>
      <c r="IA29">
        <v>2</v>
      </c>
      <c r="IB29">
        <v>693.99</v>
      </c>
    </row>
    <row r="30" spans="1:236" x14ac:dyDescent="0.25">
      <c r="A30" s="2" t="s">
        <v>610</v>
      </c>
      <c r="B30" s="3" t="s">
        <v>652</v>
      </c>
      <c r="C30" s="3"/>
      <c r="D30" s="4">
        <v>81712</v>
      </c>
      <c r="E30">
        <v>13.78</v>
      </c>
      <c r="F30">
        <v>707</v>
      </c>
      <c r="G30">
        <v>2.030875</v>
      </c>
      <c r="H30">
        <v>42.010081</v>
      </c>
      <c r="I30">
        <v>419748</v>
      </c>
      <c r="J30">
        <v>4651432</v>
      </c>
      <c r="K30">
        <v>190.6</v>
      </c>
      <c r="L30">
        <v>1325</v>
      </c>
      <c r="M30">
        <v>1302</v>
      </c>
      <c r="N30">
        <v>2627</v>
      </c>
      <c r="O30">
        <v>328</v>
      </c>
      <c r="P30">
        <v>1660</v>
      </c>
      <c r="Q30">
        <v>499</v>
      </c>
      <c r="R30">
        <v>140</v>
      </c>
      <c r="S30">
        <v>2627</v>
      </c>
      <c r="T30">
        <v>169</v>
      </c>
      <c r="U30">
        <v>864</v>
      </c>
      <c r="V30">
        <v>243</v>
      </c>
      <c r="W30">
        <v>49</v>
      </c>
      <c r="X30">
        <v>1325</v>
      </c>
      <c r="Y30">
        <v>159</v>
      </c>
      <c r="Z30">
        <v>796</v>
      </c>
      <c r="AA30">
        <v>256</v>
      </c>
      <c r="AB30">
        <v>91</v>
      </c>
      <c r="AC30">
        <v>1302</v>
      </c>
      <c r="AD30">
        <v>2179</v>
      </c>
      <c r="AE30">
        <v>178</v>
      </c>
      <c r="AF30">
        <v>270</v>
      </c>
      <c r="AG30">
        <v>2627</v>
      </c>
      <c r="AH30">
        <v>2400</v>
      </c>
      <c r="AI30">
        <v>227</v>
      </c>
      <c r="AJ30">
        <v>2627</v>
      </c>
      <c r="AK30">
        <v>1207</v>
      </c>
      <c r="AL30">
        <v>118</v>
      </c>
      <c r="AM30">
        <v>1325</v>
      </c>
      <c r="AN30">
        <v>1193</v>
      </c>
      <c r="AO30">
        <v>109</v>
      </c>
      <c r="AP30">
        <v>1302</v>
      </c>
      <c r="AQ30">
        <v>35</v>
      </c>
      <c r="AR30">
        <v>28</v>
      </c>
      <c r="AS30">
        <v>63</v>
      </c>
      <c r="AT30"/>
      <c r="AU30"/>
      <c r="AV30"/>
      <c r="AW30"/>
      <c r="AX30">
        <v>370</v>
      </c>
      <c r="AY30">
        <v>86.5</v>
      </c>
      <c r="AZ30">
        <v>14</v>
      </c>
      <c r="BA30">
        <v>5</v>
      </c>
      <c r="BB30">
        <v>19</v>
      </c>
      <c r="BC30">
        <v>15</v>
      </c>
      <c r="BD30">
        <v>21</v>
      </c>
      <c r="BE30">
        <v>36</v>
      </c>
      <c r="BF30">
        <v>10</v>
      </c>
      <c r="BG30"/>
      <c r="BH30"/>
      <c r="BI30"/>
      <c r="BJ30"/>
      <c r="BK30"/>
      <c r="BL30"/>
      <c r="BM30"/>
      <c r="BN30"/>
      <c r="BO30"/>
      <c r="BP30"/>
      <c r="BQ30"/>
      <c r="BR30"/>
      <c r="BS30">
        <v>8</v>
      </c>
      <c r="BT30">
        <v>2</v>
      </c>
      <c r="BU30">
        <v>10</v>
      </c>
      <c r="BV30">
        <v>21</v>
      </c>
      <c r="BW30">
        <v>5</v>
      </c>
      <c r="BX30">
        <v>1</v>
      </c>
      <c r="BY30">
        <v>20</v>
      </c>
      <c r="BZ30">
        <v>21</v>
      </c>
      <c r="CA30"/>
      <c r="CB30"/>
      <c r="CC30"/>
      <c r="CD30"/>
      <c r="CE30"/>
      <c r="CF30">
        <v>-33</v>
      </c>
      <c r="CG30">
        <v>-1.23</v>
      </c>
      <c r="CH30">
        <v>-3.07</v>
      </c>
      <c r="CI30">
        <v>1.84</v>
      </c>
      <c r="CJ30">
        <v>2571</v>
      </c>
      <c r="CK30">
        <v>2332</v>
      </c>
      <c r="CL30">
        <v>2340</v>
      </c>
      <c r="CM30">
        <v>1921</v>
      </c>
      <c r="CN30">
        <v>0</v>
      </c>
      <c r="CO30">
        <v>2571</v>
      </c>
      <c r="CP30">
        <v>0</v>
      </c>
      <c r="CQ30">
        <v>0</v>
      </c>
      <c r="CR30">
        <v>0</v>
      </c>
      <c r="CS30">
        <v>1</v>
      </c>
      <c r="CT30">
        <v>3</v>
      </c>
      <c r="CU30">
        <v>1</v>
      </c>
      <c r="CV30">
        <v>3</v>
      </c>
      <c r="CW30">
        <v>0</v>
      </c>
      <c r="CX30">
        <v>0</v>
      </c>
      <c r="CY30">
        <v>16</v>
      </c>
      <c r="CZ30">
        <v>24</v>
      </c>
      <c r="DA30">
        <v>18.5</v>
      </c>
      <c r="DB30">
        <v>33.9</v>
      </c>
      <c r="DC30">
        <v>21.9</v>
      </c>
      <c r="DD30">
        <v>25.7</v>
      </c>
      <c r="DE30">
        <v>2069</v>
      </c>
      <c r="DF30">
        <v>79.8</v>
      </c>
      <c r="DG30">
        <v>2070</v>
      </c>
      <c r="DH30">
        <v>60.4</v>
      </c>
      <c r="DI30">
        <v>2046</v>
      </c>
      <c r="DJ30">
        <v>74.3</v>
      </c>
      <c r="DK30">
        <v>78.2</v>
      </c>
      <c r="DL30">
        <v>2064</v>
      </c>
      <c r="DM30">
        <v>1079</v>
      </c>
      <c r="DN30">
        <v>342</v>
      </c>
      <c r="DO30">
        <v>1420</v>
      </c>
      <c r="DP30">
        <v>1193</v>
      </c>
      <c r="DQ30">
        <v>2227</v>
      </c>
      <c r="DR30">
        <v>672</v>
      </c>
      <c r="DS30">
        <v>519</v>
      </c>
      <c r="DT30">
        <v>1191</v>
      </c>
      <c r="DU30">
        <v>1247</v>
      </c>
      <c r="DV30">
        <v>10</v>
      </c>
      <c r="DW30">
        <v>65</v>
      </c>
      <c r="DX30">
        <v>65</v>
      </c>
      <c r="DY30">
        <v>215</v>
      </c>
      <c r="DZ30">
        <v>360</v>
      </c>
      <c r="EA30">
        <v>25</v>
      </c>
      <c r="EB30">
        <v>35</v>
      </c>
      <c r="EC30">
        <v>45</v>
      </c>
      <c r="ED30">
        <v>160</v>
      </c>
      <c r="EE30">
        <v>270</v>
      </c>
      <c r="EF30">
        <v>170</v>
      </c>
      <c r="EG30">
        <v>185</v>
      </c>
      <c r="EH30">
        <v>0</v>
      </c>
      <c r="EI30">
        <v>0</v>
      </c>
      <c r="EJ30">
        <v>360</v>
      </c>
      <c r="EK30">
        <v>82</v>
      </c>
      <c r="EL30">
        <v>851</v>
      </c>
      <c r="EM30">
        <v>849.6</v>
      </c>
      <c r="EN30">
        <v>333</v>
      </c>
      <c r="EO30">
        <v>359</v>
      </c>
      <c r="EP30">
        <v>692</v>
      </c>
      <c r="EQ30">
        <v>5.4</v>
      </c>
      <c r="ER30">
        <v>29.8</v>
      </c>
      <c r="ES30">
        <v>10.199999999999999</v>
      </c>
      <c r="ET30">
        <v>47</v>
      </c>
      <c r="EU30">
        <v>2.2000000000000002</v>
      </c>
      <c r="EV30">
        <v>94.6</v>
      </c>
      <c r="EW30">
        <v>31.4</v>
      </c>
      <c r="EX30">
        <v>63.2</v>
      </c>
      <c r="EY30">
        <v>94.6</v>
      </c>
      <c r="EZ30">
        <v>972</v>
      </c>
      <c r="FA30">
        <v>173</v>
      </c>
      <c r="FB30">
        <v>227</v>
      </c>
      <c r="FC30">
        <v>1372</v>
      </c>
      <c r="FD30">
        <v>640</v>
      </c>
      <c r="FE30">
        <v>193</v>
      </c>
      <c r="FF30"/>
      <c r="FG30">
        <v>972</v>
      </c>
      <c r="FH30"/>
      <c r="FI30">
        <v>304</v>
      </c>
      <c r="FJ30">
        <v>393</v>
      </c>
      <c r="FK30"/>
      <c r="FL30">
        <v>972</v>
      </c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>
        <v>46025</v>
      </c>
      <c r="GH30">
        <v>18</v>
      </c>
      <c r="GI30">
        <v>98.9</v>
      </c>
      <c r="GJ30">
        <v>1876</v>
      </c>
      <c r="GK30">
        <v>42530</v>
      </c>
      <c r="GL30">
        <v>408</v>
      </c>
      <c r="GM30">
        <v>20541</v>
      </c>
      <c r="GN30">
        <v>4846</v>
      </c>
      <c r="GO30">
        <v>397</v>
      </c>
      <c r="GP30">
        <v>125</v>
      </c>
      <c r="GQ30">
        <v>522</v>
      </c>
      <c r="GR30">
        <v>217</v>
      </c>
      <c r="GS30">
        <v>129</v>
      </c>
      <c r="GT30">
        <v>46</v>
      </c>
      <c r="GU30">
        <v>5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397</v>
      </c>
      <c r="HC30">
        <v>21</v>
      </c>
      <c r="HD30">
        <v>16</v>
      </c>
      <c r="HE30">
        <v>887</v>
      </c>
      <c r="HF30">
        <v>1258</v>
      </c>
      <c r="HG30">
        <v>31</v>
      </c>
      <c r="HH30">
        <v>7262</v>
      </c>
      <c r="HI30">
        <v>14060</v>
      </c>
      <c r="HJ30">
        <v>0</v>
      </c>
      <c r="HK30"/>
      <c r="HL30">
        <v>0</v>
      </c>
      <c r="HM30">
        <v>2</v>
      </c>
      <c r="HN30">
        <v>2</v>
      </c>
      <c r="HO30">
        <v>27</v>
      </c>
      <c r="HP30">
        <v>0</v>
      </c>
      <c r="HQ30">
        <v>0</v>
      </c>
      <c r="HR30">
        <v>0</v>
      </c>
      <c r="HS30">
        <v>0</v>
      </c>
      <c r="HT30">
        <v>1632</v>
      </c>
      <c r="HU30">
        <v>366</v>
      </c>
      <c r="HV30">
        <v>502</v>
      </c>
      <c r="HW30">
        <v>119</v>
      </c>
      <c r="HX30">
        <v>2619</v>
      </c>
      <c r="HY30">
        <v>1.08</v>
      </c>
      <c r="HZ30">
        <v>84.5</v>
      </c>
      <c r="IA30">
        <v>7</v>
      </c>
      <c r="IB30">
        <v>88.65</v>
      </c>
    </row>
    <row r="31" spans="1:236" x14ac:dyDescent="0.25">
      <c r="A31" s="2" t="s">
        <v>609</v>
      </c>
      <c r="B31" s="3" t="s">
        <v>653</v>
      </c>
      <c r="C31" s="3"/>
      <c r="D31" s="4">
        <v>81831</v>
      </c>
      <c r="E31">
        <v>2.23</v>
      </c>
      <c r="F31">
        <v>443</v>
      </c>
      <c r="G31">
        <v>2.3106390000000001</v>
      </c>
      <c r="H31">
        <v>41.983199999999997</v>
      </c>
      <c r="I31">
        <v>442891</v>
      </c>
      <c r="J31">
        <v>4648223</v>
      </c>
      <c r="K31">
        <v>2939.5</v>
      </c>
      <c r="L31">
        <v>3276</v>
      </c>
      <c r="M31">
        <v>3279</v>
      </c>
      <c r="N31">
        <v>6555</v>
      </c>
      <c r="O31">
        <v>1054</v>
      </c>
      <c r="P31">
        <v>4310</v>
      </c>
      <c r="Q31">
        <v>958</v>
      </c>
      <c r="R31">
        <v>233</v>
      </c>
      <c r="S31">
        <v>6555</v>
      </c>
      <c r="T31">
        <v>533</v>
      </c>
      <c r="U31">
        <v>2222</v>
      </c>
      <c r="V31">
        <v>446</v>
      </c>
      <c r="W31">
        <v>75</v>
      </c>
      <c r="X31">
        <v>3276</v>
      </c>
      <c r="Y31">
        <v>521</v>
      </c>
      <c r="Z31">
        <v>2088</v>
      </c>
      <c r="AA31">
        <v>512</v>
      </c>
      <c r="AB31">
        <v>158</v>
      </c>
      <c r="AC31">
        <v>3279</v>
      </c>
      <c r="AD31">
        <v>4926</v>
      </c>
      <c r="AE31">
        <v>609</v>
      </c>
      <c r="AF31">
        <v>1020</v>
      </c>
      <c r="AG31">
        <v>6555</v>
      </c>
      <c r="AH31">
        <v>5652</v>
      </c>
      <c r="AI31">
        <v>903</v>
      </c>
      <c r="AJ31">
        <v>6555</v>
      </c>
      <c r="AK31">
        <v>2797</v>
      </c>
      <c r="AL31">
        <v>479</v>
      </c>
      <c r="AM31">
        <v>3276</v>
      </c>
      <c r="AN31">
        <v>2855</v>
      </c>
      <c r="AO31">
        <v>424</v>
      </c>
      <c r="AP31">
        <v>3279</v>
      </c>
      <c r="AQ31">
        <v>116</v>
      </c>
      <c r="AR31">
        <v>118</v>
      </c>
      <c r="AS31">
        <v>234</v>
      </c>
      <c r="AT31">
        <v>6449</v>
      </c>
      <c r="AU31">
        <v>-459</v>
      </c>
      <c r="AV31">
        <v>5990</v>
      </c>
      <c r="AW31">
        <v>92.9</v>
      </c>
      <c r="AX31">
        <v>1135</v>
      </c>
      <c r="AY31">
        <v>78.400000000000006</v>
      </c>
      <c r="AZ31">
        <v>26</v>
      </c>
      <c r="BA31">
        <v>34</v>
      </c>
      <c r="BB31">
        <v>60</v>
      </c>
      <c r="BC31">
        <v>26</v>
      </c>
      <c r="BD31">
        <v>39</v>
      </c>
      <c r="BE31">
        <v>65</v>
      </c>
      <c r="BF31">
        <v>21</v>
      </c>
      <c r="BG31">
        <v>482</v>
      </c>
      <c r="BH31">
        <v>695</v>
      </c>
      <c r="BI31">
        <v>452</v>
      </c>
      <c r="BJ31">
        <v>638</v>
      </c>
      <c r="BK31">
        <v>2266</v>
      </c>
      <c r="BL31">
        <v>482</v>
      </c>
      <c r="BM31"/>
      <c r="BN31">
        <v>619</v>
      </c>
      <c r="BO31">
        <v>851</v>
      </c>
      <c r="BP31">
        <v>205</v>
      </c>
      <c r="BQ31"/>
      <c r="BR31">
        <v>2266</v>
      </c>
      <c r="BS31">
        <v>39</v>
      </c>
      <c r="BT31">
        <v>16</v>
      </c>
      <c r="BU31">
        <v>55</v>
      </c>
      <c r="BV31">
        <v>67</v>
      </c>
      <c r="BW31">
        <v>16</v>
      </c>
      <c r="BX31">
        <v>8</v>
      </c>
      <c r="BY31">
        <v>59</v>
      </c>
      <c r="BZ31">
        <v>67</v>
      </c>
      <c r="CA31"/>
      <c r="CB31"/>
      <c r="CC31"/>
      <c r="CD31"/>
      <c r="CE31"/>
      <c r="CF31">
        <v>954</v>
      </c>
      <c r="CG31">
        <v>16.78</v>
      </c>
      <c r="CH31">
        <v>3.36</v>
      </c>
      <c r="CI31">
        <v>13.42</v>
      </c>
      <c r="CJ31">
        <v>5698</v>
      </c>
      <c r="CK31">
        <v>5021</v>
      </c>
      <c r="CL31">
        <v>5092</v>
      </c>
      <c r="CM31">
        <v>4285</v>
      </c>
      <c r="CN31">
        <v>230</v>
      </c>
      <c r="CO31">
        <v>5928</v>
      </c>
      <c r="CP31">
        <v>1</v>
      </c>
      <c r="CQ31">
        <v>0</v>
      </c>
      <c r="CR31">
        <v>1</v>
      </c>
      <c r="CS31">
        <v>2</v>
      </c>
      <c r="CT31">
        <v>8</v>
      </c>
      <c r="CU31">
        <v>3</v>
      </c>
      <c r="CV31">
        <v>5</v>
      </c>
      <c r="CW31">
        <v>0</v>
      </c>
      <c r="CX31">
        <v>0</v>
      </c>
      <c r="CY31">
        <v>18</v>
      </c>
      <c r="CZ31">
        <v>36</v>
      </c>
      <c r="DA31">
        <v>17.100000000000001</v>
      </c>
      <c r="DB31">
        <v>36.299999999999997</v>
      </c>
      <c r="DC31">
        <v>22.9</v>
      </c>
      <c r="DD31">
        <v>23.7</v>
      </c>
      <c r="DE31">
        <v>4581</v>
      </c>
      <c r="DF31">
        <v>69</v>
      </c>
      <c r="DG31">
        <v>4586</v>
      </c>
      <c r="DH31">
        <v>57.1</v>
      </c>
      <c r="DI31">
        <v>4573</v>
      </c>
      <c r="DJ31">
        <v>74.5</v>
      </c>
      <c r="DK31">
        <v>68.7</v>
      </c>
      <c r="DL31">
        <v>4578</v>
      </c>
      <c r="DM31">
        <v>2268</v>
      </c>
      <c r="DN31">
        <v>748</v>
      </c>
      <c r="DO31">
        <v>3016</v>
      </c>
      <c r="DP31">
        <v>3081</v>
      </c>
      <c r="DQ31">
        <v>5065</v>
      </c>
      <c r="DR31">
        <v>1636</v>
      </c>
      <c r="DS31">
        <v>1377</v>
      </c>
      <c r="DT31">
        <v>3013</v>
      </c>
      <c r="DU31">
        <v>3132</v>
      </c>
      <c r="DV31">
        <v>0</v>
      </c>
      <c r="DW31">
        <v>220</v>
      </c>
      <c r="DX31">
        <v>85</v>
      </c>
      <c r="DY31">
        <v>370</v>
      </c>
      <c r="DZ31">
        <v>680</v>
      </c>
      <c r="EA31">
        <v>15</v>
      </c>
      <c r="EB31">
        <v>40</v>
      </c>
      <c r="EC31">
        <v>100</v>
      </c>
      <c r="ED31">
        <v>260</v>
      </c>
      <c r="EE31">
        <v>415</v>
      </c>
      <c r="EF31">
        <v>235</v>
      </c>
      <c r="EG31">
        <v>295</v>
      </c>
      <c r="EH31">
        <v>145</v>
      </c>
      <c r="EI31">
        <v>0</v>
      </c>
      <c r="EJ31">
        <v>680</v>
      </c>
      <c r="EK31">
        <v>115</v>
      </c>
      <c r="EL31">
        <v>1699</v>
      </c>
      <c r="EM31">
        <v>897.04</v>
      </c>
      <c r="EN31">
        <v>636</v>
      </c>
      <c r="EO31">
        <v>753</v>
      </c>
      <c r="EP31">
        <v>1389</v>
      </c>
      <c r="EQ31">
        <v>2.8</v>
      </c>
      <c r="ER31">
        <v>60.3</v>
      </c>
      <c r="ES31">
        <v>13.7</v>
      </c>
      <c r="ET31">
        <v>152</v>
      </c>
      <c r="EU31">
        <v>17.3</v>
      </c>
      <c r="EV31">
        <v>246.1</v>
      </c>
      <c r="EW31">
        <v>101.8</v>
      </c>
      <c r="EX31">
        <v>144.30000000000001</v>
      </c>
      <c r="EY31">
        <v>246.1</v>
      </c>
      <c r="EZ31">
        <v>2266</v>
      </c>
      <c r="FA31"/>
      <c r="FB31">
        <v>238</v>
      </c>
      <c r="FC31">
        <v>2569</v>
      </c>
      <c r="FD31">
        <v>1712</v>
      </c>
      <c r="FE31">
        <v>411</v>
      </c>
      <c r="FF31"/>
      <c r="FG31">
        <v>2266</v>
      </c>
      <c r="FH31"/>
      <c r="FI31">
        <v>1044</v>
      </c>
      <c r="FJ31">
        <v>728</v>
      </c>
      <c r="FK31">
        <v>403</v>
      </c>
      <c r="FL31">
        <v>2266</v>
      </c>
      <c r="FM31">
        <v>96.3</v>
      </c>
      <c r="FN31">
        <v>79.7</v>
      </c>
      <c r="FO31">
        <v>12.5</v>
      </c>
      <c r="FP31">
        <v>42.8</v>
      </c>
      <c r="FQ31">
        <v>0.1</v>
      </c>
      <c r="FR31">
        <v>8.8000000000000007</v>
      </c>
      <c r="FS31">
        <v>10</v>
      </c>
      <c r="FT31">
        <v>54.7</v>
      </c>
      <c r="FU31">
        <v>73.599999999999994</v>
      </c>
      <c r="FV31"/>
      <c r="FW31"/>
      <c r="FX31"/>
      <c r="FY31"/>
      <c r="FZ31"/>
      <c r="GA31"/>
      <c r="GB31"/>
      <c r="GC31"/>
      <c r="GD31"/>
      <c r="GE31"/>
      <c r="GF31"/>
      <c r="GG31">
        <v>107053</v>
      </c>
      <c r="GH31">
        <v>17</v>
      </c>
      <c r="GI31">
        <v>93</v>
      </c>
      <c r="GJ31">
        <v>4303</v>
      </c>
      <c r="GK31">
        <v>52780</v>
      </c>
      <c r="GL31">
        <v>322</v>
      </c>
      <c r="GM31">
        <v>21673</v>
      </c>
      <c r="GN31">
        <v>5183</v>
      </c>
      <c r="GO31"/>
      <c r="GP31"/>
      <c r="GQ31"/>
      <c r="GR31"/>
      <c r="GS31"/>
      <c r="GT31">
        <v>69999993</v>
      </c>
      <c r="GU31"/>
      <c r="GV31">
        <v>59999994</v>
      </c>
      <c r="GW31"/>
      <c r="GX31"/>
      <c r="GY31">
        <v>29999997</v>
      </c>
      <c r="GZ31"/>
      <c r="HA31"/>
      <c r="HB31"/>
      <c r="HC31"/>
      <c r="HD31"/>
      <c r="HE31"/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2</v>
      </c>
      <c r="HN31">
        <v>2</v>
      </c>
      <c r="HO31">
        <v>34</v>
      </c>
      <c r="HP31">
        <v>0</v>
      </c>
      <c r="HQ31">
        <v>0</v>
      </c>
      <c r="HR31">
        <v>0</v>
      </c>
      <c r="HS31">
        <v>0</v>
      </c>
      <c r="HT31">
        <v>3740</v>
      </c>
      <c r="HU31">
        <v>570</v>
      </c>
      <c r="HV31">
        <v>819</v>
      </c>
      <c r="HW31">
        <v>273</v>
      </c>
      <c r="HX31">
        <v>5402</v>
      </c>
      <c r="HY31">
        <v>0.84</v>
      </c>
      <c r="HZ31">
        <v>85.8</v>
      </c>
      <c r="IA31">
        <v>15</v>
      </c>
      <c r="IB31">
        <v>1396.2</v>
      </c>
    </row>
    <row r="32" spans="1:236" x14ac:dyDescent="0.25">
      <c r="A32" s="2" t="s">
        <v>608</v>
      </c>
      <c r="B32" s="3" t="s">
        <v>654</v>
      </c>
      <c r="C32" s="3"/>
      <c r="D32" s="4">
        <v>89019</v>
      </c>
      <c r="E32">
        <v>47.81</v>
      </c>
      <c r="F32">
        <v>822</v>
      </c>
      <c r="G32">
        <v>2.4668610000000002</v>
      </c>
      <c r="H32">
        <v>42.025188999999997</v>
      </c>
      <c r="I32">
        <v>455862</v>
      </c>
      <c r="J32">
        <v>4652793</v>
      </c>
      <c r="K32">
        <v>5.8</v>
      </c>
      <c r="L32">
        <v>139</v>
      </c>
      <c r="M32">
        <v>140</v>
      </c>
      <c r="N32">
        <v>279</v>
      </c>
      <c r="O32">
        <v>26</v>
      </c>
      <c r="P32">
        <v>157</v>
      </c>
      <c r="Q32">
        <v>87</v>
      </c>
      <c r="R32">
        <v>9</v>
      </c>
      <c r="S32">
        <v>279</v>
      </c>
      <c r="T32">
        <v>12</v>
      </c>
      <c r="U32">
        <v>84</v>
      </c>
      <c r="V32">
        <v>40</v>
      </c>
      <c r="W32">
        <v>3</v>
      </c>
      <c r="X32">
        <v>139</v>
      </c>
      <c r="Y32">
        <v>14</v>
      </c>
      <c r="Z32">
        <v>73</v>
      </c>
      <c r="AA32">
        <v>47</v>
      </c>
      <c r="AB32">
        <v>6</v>
      </c>
      <c r="AC32">
        <v>140</v>
      </c>
      <c r="AD32">
        <v>251</v>
      </c>
      <c r="AE32">
        <v>6</v>
      </c>
      <c r="AF32">
        <v>22</v>
      </c>
      <c r="AG32">
        <v>279</v>
      </c>
      <c r="AH32">
        <v>265</v>
      </c>
      <c r="AI32">
        <v>14</v>
      </c>
      <c r="AJ32">
        <v>279</v>
      </c>
      <c r="AK32">
        <v>129</v>
      </c>
      <c r="AL32">
        <v>10</v>
      </c>
      <c r="AM32">
        <v>139</v>
      </c>
      <c r="AN32">
        <v>136</v>
      </c>
      <c r="AO32">
        <v>4</v>
      </c>
      <c r="AP32">
        <v>140</v>
      </c>
      <c r="AQ32">
        <v>4</v>
      </c>
      <c r="AR32">
        <v>9</v>
      </c>
      <c r="AS32">
        <v>13</v>
      </c>
      <c r="AT32"/>
      <c r="AU32"/>
      <c r="AV32"/>
      <c r="AW32"/>
      <c r="AX32">
        <v>40</v>
      </c>
      <c r="AY32">
        <v>25</v>
      </c>
      <c r="AZ32">
        <v>0</v>
      </c>
      <c r="BA32">
        <v>1</v>
      </c>
      <c r="BB32">
        <v>1</v>
      </c>
      <c r="BC32">
        <v>4</v>
      </c>
      <c r="BD32">
        <v>2</v>
      </c>
      <c r="BE32">
        <v>6</v>
      </c>
      <c r="BF32">
        <v>1</v>
      </c>
      <c r="BG32"/>
      <c r="BH32"/>
      <c r="BI32"/>
      <c r="BJ32"/>
      <c r="BK32"/>
      <c r="BL32"/>
      <c r="BM32"/>
      <c r="BN32"/>
      <c r="BO32"/>
      <c r="BP32"/>
      <c r="BQ32"/>
      <c r="BR32"/>
      <c r="BS32">
        <v>-8</v>
      </c>
      <c r="BT32">
        <v>0</v>
      </c>
      <c r="BU32">
        <v>-8</v>
      </c>
      <c r="BV32">
        <v>0</v>
      </c>
      <c r="BW32">
        <v>0</v>
      </c>
      <c r="BX32">
        <v>0</v>
      </c>
      <c r="BY32">
        <v>0</v>
      </c>
      <c r="BZ32">
        <v>0</v>
      </c>
      <c r="CA32"/>
      <c r="CB32"/>
      <c r="CC32"/>
      <c r="CD32"/>
      <c r="CE32"/>
      <c r="CF32">
        <v>-32</v>
      </c>
      <c r="CG32">
        <v>-9.75</v>
      </c>
      <c r="CH32">
        <v>-7.07</v>
      </c>
      <c r="CI32">
        <v>-2.68</v>
      </c>
      <c r="CJ32">
        <v>301</v>
      </c>
      <c r="CK32">
        <v>288</v>
      </c>
      <c r="CL32">
        <v>288</v>
      </c>
      <c r="CM32">
        <v>224</v>
      </c>
      <c r="CN32"/>
      <c r="CO32">
        <v>306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1</v>
      </c>
      <c r="CV32">
        <v>1</v>
      </c>
      <c r="CW32">
        <v>1</v>
      </c>
      <c r="CX32">
        <v>0</v>
      </c>
      <c r="CY32">
        <v>7</v>
      </c>
      <c r="CZ32">
        <v>11</v>
      </c>
      <c r="DA32">
        <v>17.899999999999999</v>
      </c>
      <c r="DB32">
        <v>25.9</v>
      </c>
      <c r="DC32">
        <v>23.9</v>
      </c>
      <c r="DD32">
        <v>32.299999999999997</v>
      </c>
      <c r="DE32">
        <v>242</v>
      </c>
      <c r="DF32">
        <v>83.9</v>
      </c>
      <c r="DG32">
        <v>245</v>
      </c>
      <c r="DH32">
        <v>77.099999999999994</v>
      </c>
      <c r="DI32">
        <v>240</v>
      </c>
      <c r="DJ32">
        <v>83.3</v>
      </c>
      <c r="DK32">
        <v>83.9</v>
      </c>
      <c r="DL32">
        <v>242</v>
      </c>
      <c r="DM32"/>
      <c r="DN32"/>
      <c r="DO32"/>
      <c r="DP32"/>
      <c r="DQ32"/>
      <c r="DR32">
        <v>63</v>
      </c>
      <c r="DS32">
        <v>59</v>
      </c>
      <c r="DT32">
        <v>122</v>
      </c>
      <c r="DU32">
        <v>133</v>
      </c>
      <c r="DV32">
        <v>5</v>
      </c>
      <c r="DW32">
        <v>5</v>
      </c>
      <c r="DX32">
        <v>5</v>
      </c>
      <c r="DY32">
        <v>55</v>
      </c>
      <c r="DZ32">
        <v>65</v>
      </c>
      <c r="EA32">
        <v>15</v>
      </c>
      <c r="EB32">
        <v>0</v>
      </c>
      <c r="EC32">
        <v>15</v>
      </c>
      <c r="ED32">
        <v>40</v>
      </c>
      <c r="EE32">
        <v>70</v>
      </c>
      <c r="EF32">
        <v>65</v>
      </c>
      <c r="EG32">
        <v>0</v>
      </c>
      <c r="EH32">
        <v>0</v>
      </c>
      <c r="EI32">
        <v>0</v>
      </c>
      <c r="EJ32">
        <v>65</v>
      </c>
      <c r="EK32">
        <v>22</v>
      </c>
      <c r="EL32">
        <v>85</v>
      </c>
      <c r="EM32">
        <v>900.42</v>
      </c>
      <c r="EN32">
        <v>44</v>
      </c>
      <c r="EO32">
        <v>34</v>
      </c>
      <c r="EP32">
        <v>78</v>
      </c>
      <c r="EQ32">
        <v>0</v>
      </c>
      <c r="ER32">
        <v>0</v>
      </c>
      <c r="ES32">
        <v>0</v>
      </c>
      <c r="ET32">
        <v>2.6</v>
      </c>
      <c r="EU32">
        <v>0</v>
      </c>
      <c r="EV32">
        <v>2.6</v>
      </c>
      <c r="EW32">
        <v>0.8</v>
      </c>
      <c r="EX32">
        <v>1.8</v>
      </c>
      <c r="EY32">
        <v>2.6</v>
      </c>
      <c r="EZ32">
        <v>133</v>
      </c>
      <c r="FA32">
        <v>111</v>
      </c>
      <c r="FB32"/>
      <c r="FC32">
        <v>248</v>
      </c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>
        <v>397</v>
      </c>
      <c r="GK32">
        <v>34562</v>
      </c>
      <c r="GL32">
        <v>294</v>
      </c>
      <c r="GM32">
        <v>17587</v>
      </c>
      <c r="GN32">
        <v>4474</v>
      </c>
      <c r="GO32">
        <v>615</v>
      </c>
      <c r="GP32">
        <v>690</v>
      </c>
      <c r="GQ32">
        <v>1305</v>
      </c>
      <c r="GR32">
        <v>18</v>
      </c>
      <c r="GS32">
        <v>572</v>
      </c>
      <c r="GT32">
        <v>20</v>
      </c>
      <c r="GU32">
        <v>5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615</v>
      </c>
      <c r="HC32">
        <v>21</v>
      </c>
      <c r="HD32">
        <v>19</v>
      </c>
      <c r="HE32">
        <v>2358</v>
      </c>
      <c r="HF32">
        <v>3123</v>
      </c>
      <c r="HG32"/>
      <c r="HH32">
        <v>7504</v>
      </c>
      <c r="HI32"/>
      <c r="HJ32"/>
      <c r="HK32">
        <v>7</v>
      </c>
      <c r="HL32">
        <v>0</v>
      </c>
      <c r="HM32">
        <v>1</v>
      </c>
      <c r="HN32">
        <v>3</v>
      </c>
      <c r="HO32">
        <v>82</v>
      </c>
      <c r="HP32">
        <v>1</v>
      </c>
      <c r="HQ32">
        <v>213</v>
      </c>
      <c r="HR32">
        <v>9</v>
      </c>
      <c r="HS32">
        <v>84</v>
      </c>
      <c r="HT32">
        <v>174</v>
      </c>
      <c r="HU32">
        <v>24</v>
      </c>
      <c r="HV32">
        <v>102</v>
      </c>
      <c r="HW32">
        <v>29</v>
      </c>
      <c r="HX32">
        <v>329</v>
      </c>
      <c r="HY32">
        <v>2.06</v>
      </c>
      <c r="HZ32">
        <v>65.099999999999994</v>
      </c>
      <c r="IA32">
        <v>0</v>
      </c>
      <c r="IB32">
        <v>0</v>
      </c>
    </row>
    <row r="33" spans="1:236" x14ac:dyDescent="0.25">
      <c r="A33" s="2" t="s">
        <v>607</v>
      </c>
      <c r="B33" s="3" t="s">
        <v>655</v>
      </c>
      <c r="C33" s="3"/>
      <c r="D33" s="4">
        <v>81957</v>
      </c>
      <c r="E33">
        <v>13.22</v>
      </c>
      <c r="F33">
        <v>816</v>
      </c>
      <c r="G33">
        <v>2.1282779999999999</v>
      </c>
      <c r="H33">
        <v>42.086224999999999</v>
      </c>
      <c r="I33">
        <v>427900</v>
      </c>
      <c r="J33">
        <v>4659800</v>
      </c>
      <c r="K33">
        <v>7.6</v>
      </c>
      <c r="L33">
        <v>51</v>
      </c>
      <c r="M33">
        <v>49</v>
      </c>
      <c r="N33">
        <v>100</v>
      </c>
      <c r="O33">
        <v>13</v>
      </c>
      <c r="P33">
        <v>63</v>
      </c>
      <c r="Q33">
        <v>23</v>
      </c>
      <c r="R33">
        <v>1</v>
      </c>
      <c r="S33">
        <v>100</v>
      </c>
      <c r="T33">
        <v>5</v>
      </c>
      <c r="U33">
        <v>34</v>
      </c>
      <c r="V33">
        <v>11</v>
      </c>
      <c r="W33">
        <v>1</v>
      </c>
      <c r="X33">
        <v>51</v>
      </c>
      <c r="Y33">
        <v>8</v>
      </c>
      <c r="Z33">
        <v>29</v>
      </c>
      <c r="AA33">
        <v>12</v>
      </c>
      <c r="AB33">
        <v>0</v>
      </c>
      <c r="AC33">
        <v>49</v>
      </c>
      <c r="AD33">
        <v>97</v>
      </c>
      <c r="AE33">
        <v>1</v>
      </c>
      <c r="AF33">
        <v>2</v>
      </c>
      <c r="AG33">
        <v>100</v>
      </c>
      <c r="AH33">
        <v>99</v>
      </c>
      <c r="AI33">
        <v>1</v>
      </c>
      <c r="AJ33">
        <v>100</v>
      </c>
      <c r="AK33">
        <v>50</v>
      </c>
      <c r="AL33">
        <v>1</v>
      </c>
      <c r="AM33">
        <v>51</v>
      </c>
      <c r="AN33">
        <v>49</v>
      </c>
      <c r="AO33">
        <v>0</v>
      </c>
      <c r="AP33">
        <v>49</v>
      </c>
      <c r="AQ33">
        <v>0</v>
      </c>
      <c r="AR33">
        <v>1</v>
      </c>
      <c r="AS33">
        <v>1</v>
      </c>
      <c r="AT33"/>
      <c r="AU33"/>
      <c r="AV33"/>
      <c r="AW33"/>
      <c r="AX33">
        <v>15</v>
      </c>
      <c r="AY33">
        <v>0</v>
      </c>
      <c r="AZ33">
        <v>0</v>
      </c>
      <c r="BA33">
        <v>1</v>
      </c>
      <c r="BB33">
        <v>1</v>
      </c>
      <c r="BC33">
        <v>0</v>
      </c>
      <c r="BD33">
        <v>1</v>
      </c>
      <c r="BE33">
        <v>1</v>
      </c>
      <c r="BF33">
        <v>0</v>
      </c>
      <c r="BG33"/>
      <c r="BH33"/>
      <c r="BI33"/>
      <c r="BJ33"/>
      <c r="BK33"/>
      <c r="BL33"/>
      <c r="BM33"/>
      <c r="BN33"/>
      <c r="BO33"/>
      <c r="BP33"/>
      <c r="BQ33"/>
      <c r="BR33"/>
      <c r="BS33">
        <v>7</v>
      </c>
      <c r="BT33">
        <v>0</v>
      </c>
      <c r="BU33">
        <v>7</v>
      </c>
      <c r="BV33">
        <v>0</v>
      </c>
      <c r="BW33">
        <v>0</v>
      </c>
      <c r="BX33">
        <v>0</v>
      </c>
      <c r="BY33">
        <v>0</v>
      </c>
      <c r="BZ33">
        <v>0</v>
      </c>
      <c r="CA33"/>
      <c r="CB33"/>
      <c r="CC33"/>
      <c r="CD33"/>
      <c r="CE33"/>
      <c r="CF33">
        <v>-9</v>
      </c>
      <c r="CG33">
        <v>-8.9600000000000009</v>
      </c>
      <c r="CH33">
        <v>-7.96</v>
      </c>
      <c r="CI33">
        <v>-1</v>
      </c>
      <c r="CJ33">
        <v>95</v>
      </c>
      <c r="CK33">
        <v>90</v>
      </c>
      <c r="CL33">
        <v>81</v>
      </c>
      <c r="CM33">
        <v>72</v>
      </c>
      <c r="CN33"/>
      <c r="CO33">
        <v>95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2</v>
      </c>
      <c r="CZ33">
        <v>2</v>
      </c>
      <c r="DA33">
        <v>11.4</v>
      </c>
      <c r="DB33">
        <v>31.6</v>
      </c>
      <c r="DC33">
        <v>17.7</v>
      </c>
      <c r="DD33">
        <v>39.200000000000003</v>
      </c>
      <c r="DE33"/>
      <c r="DF33"/>
      <c r="DG33">
        <v>80</v>
      </c>
      <c r="DH33">
        <v>71.3</v>
      </c>
      <c r="DI33">
        <v>75</v>
      </c>
      <c r="DJ33">
        <v>82.7</v>
      </c>
      <c r="DK33">
        <v>88.2</v>
      </c>
      <c r="DL33">
        <v>76</v>
      </c>
      <c r="DM33"/>
      <c r="DN33"/>
      <c r="DO33"/>
      <c r="DP33"/>
      <c r="DQ33"/>
      <c r="DR33">
        <v>33</v>
      </c>
      <c r="DS33">
        <v>26</v>
      </c>
      <c r="DT33">
        <v>59</v>
      </c>
      <c r="DU33">
        <v>62</v>
      </c>
      <c r="DV33">
        <v>5</v>
      </c>
      <c r="DW33">
        <v>0</v>
      </c>
      <c r="DX33">
        <v>0</v>
      </c>
      <c r="DY33">
        <v>10</v>
      </c>
      <c r="DZ33">
        <v>15</v>
      </c>
      <c r="EA33">
        <v>15</v>
      </c>
      <c r="EB33">
        <v>0</v>
      </c>
      <c r="EC33">
        <v>0</v>
      </c>
      <c r="ED33">
        <v>5</v>
      </c>
      <c r="EE33">
        <v>20</v>
      </c>
      <c r="EF33">
        <v>15</v>
      </c>
      <c r="EG33">
        <v>0</v>
      </c>
      <c r="EH33">
        <v>0</v>
      </c>
      <c r="EI33">
        <v>0</v>
      </c>
      <c r="EJ33">
        <v>15</v>
      </c>
      <c r="EK33">
        <v>5</v>
      </c>
      <c r="EL33">
        <v>25</v>
      </c>
      <c r="EM33">
        <v>753.76</v>
      </c>
      <c r="EN33">
        <v>10</v>
      </c>
      <c r="EO33">
        <v>10</v>
      </c>
      <c r="EP33">
        <v>20</v>
      </c>
      <c r="EQ33">
        <v>0</v>
      </c>
      <c r="ER33">
        <v>0.4</v>
      </c>
      <c r="ES33">
        <v>0.1</v>
      </c>
      <c r="ET33">
        <v>0.9</v>
      </c>
      <c r="EU33">
        <v>0</v>
      </c>
      <c r="EV33">
        <v>1.4</v>
      </c>
      <c r="EW33">
        <v>0</v>
      </c>
      <c r="EX33">
        <v>1.4</v>
      </c>
      <c r="EY33">
        <v>1.4</v>
      </c>
      <c r="EZ33">
        <v>32</v>
      </c>
      <c r="FA33">
        <v>39</v>
      </c>
      <c r="FB33"/>
      <c r="FC33">
        <v>74</v>
      </c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>
        <v>96</v>
      </c>
      <c r="GK33">
        <v>42708</v>
      </c>
      <c r="GL33">
        <v>320</v>
      </c>
      <c r="GM33">
        <v>18337</v>
      </c>
      <c r="GN33">
        <v>4796</v>
      </c>
      <c r="GO33">
        <v>290</v>
      </c>
      <c r="GP33">
        <v>151</v>
      </c>
      <c r="GQ33">
        <v>441</v>
      </c>
      <c r="GR33">
        <v>88</v>
      </c>
      <c r="GS33">
        <v>183</v>
      </c>
      <c r="GT33">
        <v>19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290</v>
      </c>
      <c r="HC33">
        <v>11</v>
      </c>
      <c r="HD33">
        <v>10</v>
      </c>
      <c r="HE33">
        <v>2540</v>
      </c>
      <c r="HF33"/>
      <c r="HG33">
        <v>0</v>
      </c>
      <c r="HH33">
        <v>6728</v>
      </c>
      <c r="HI33">
        <v>50</v>
      </c>
      <c r="HJ33"/>
      <c r="HK33">
        <v>3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9</v>
      </c>
      <c r="HS33">
        <v>88</v>
      </c>
      <c r="HT33">
        <v>75</v>
      </c>
      <c r="HU33">
        <v>28</v>
      </c>
      <c r="HV33">
        <v>41</v>
      </c>
      <c r="HW33">
        <v>9</v>
      </c>
      <c r="HX33">
        <v>153</v>
      </c>
      <c r="HY33">
        <v>2.66</v>
      </c>
      <c r="HZ33">
        <v>57.2</v>
      </c>
      <c r="IA33">
        <v>1</v>
      </c>
      <c r="IB33">
        <v>0.02</v>
      </c>
    </row>
    <row r="34" spans="1:236" x14ac:dyDescent="0.25">
      <c r="A34" s="2" t="s">
        <v>606</v>
      </c>
      <c r="B34" s="3" t="s">
        <v>656</v>
      </c>
      <c r="C34" s="3"/>
      <c r="D34" s="4">
        <v>81995</v>
      </c>
      <c r="E34">
        <v>34.4</v>
      </c>
      <c r="F34">
        <v>868</v>
      </c>
      <c r="G34">
        <v>2.174464</v>
      </c>
      <c r="H34">
        <v>41.961081</v>
      </c>
      <c r="I34">
        <v>431586</v>
      </c>
      <c r="J34">
        <v>4645867</v>
      </c>
      <c r="K34">
        <v>26.9</v>
      </c>
      <c r="L34">
        <v>485</v>
      </c>
      <c r="M34">
        <v>439</v>
      </c>
      <c r="N34">
        <v>924</v>
      </c>
      <c r="O34">
        <v>167</v>
      </c>
      <c r="P34">
        <v>554</v>
      </c>
      <c r="Q34">
        <v>168</v>
      </c>
      <c r="R34">
        <v>35</v>
      </c>
      <c r="S34">
        <v>924</v>
      </c>
      <c r="T34">
        <v>92</v>
      </c>
      <c r="U34">
        <v>292</v>
      </c>
      <c r="V34">
        <v>87</v>
      </c>
      <c r="W34">
        <v>14</v>
      </c>
      <c r="X34">
        <v>485</v>
      </c>
      <c r="Y34">
        <v>75</v>
      </c>
      <c r="Z34">
        <v>262</v>
      </c>
      <c r="AA34">
        <v>81</v>
      </c>
      <c r="AB34">
        <v>21</v>
      </c>
      <c r="AC34">
        <v>439</v>
      </c>
      <c r="AD34">
        <v>711</v>
      </c>
      <c r="AE34">
        <v>60</v>
      </c>
      <c r="AF34">
        <v>153</v>
      </c>
      <c r="AG34">
        <v>924</v>
      </c>
      <c r="AH34">
        <v>784</v>
      </c>
      <c r="AI34">
        <v>140</v>
      </c>
      <c r="AJ34">
        <v>924</v>
      </c>
      <c r="AK34">
        <v>411</v>
      </c>
      <c r="AL34">
        <v>74</v>
      </c>
      <c r="AM34">
        <v>485</v>
      </c>
      <c r="AN34">
        <v>373</v>
      </c>
      <c r="AO34">
        <v>66</v>
      </c>
      <c r="AP34">
        <v>439</v>
      </c>
      <c r="AQ34">
        <v>34</v>
      </c>
      <c r="AR34">
        <v>22</v>
      </c>
      <c r="AS34">
        <v>56</v>
      </c>
      <c r="AT34"/>
      <c r="AU34"/>
      <c r="AV34"/>
      <c r="AW34"/>
      <c r="AX34">
        <v>150</v>
      </c>
      <c r="AY34">
        <v>53.3</v>
      </c>
      <c r="AZ34">
        <v>8</v>
      </c>
      <c r="BA34">
        <v>6</v>
      </c>
      <c r="BB34">
        <v>14</v>
      </c>
      <c r="BC34">
        <v>3</v>
      </c>
      <c r="BD34">
        <v>5</v>
      </c>
      <c r="BE34">
        <v>8</v>
      </c>
      <c r="BF34">
        <v>1</v>
      </c>
      <c r="BG34"/>
      <c r="BH34"/>
      <c r="BI34"/>
      <c r="BJ34"/>
      <c r="BK34"/>
      <c r="BL34"/>
      <c r="BM34"/>
      <c r="BN34"/>
      <c r="BO34"/>
      <c r="BP34"/>
      <c r="BQ34"/>
      <c r="BR34"/>
      <c r="BS34">
        <v>-7</v>
      </c>
      <c r="BT34">
        <v>1</v>
      </c>
      <c r="BU34">
        <v>-6</v>
      </c>
      <c r="BV34">
        <v>18</v>
      </c>
      <c r="BW34">
        <v>3</v>
      </c>
      <c r="BX34">
        <v>1</v>
      </c>
      <c r="BY34">
        <v>17</v>
      </c>
      <c r="BZ34">
        <v>18</v>
      </c>
      <c r="CA34"/>
      <c r="CB34"/>
      <c r="CC34"/>
      <c r="CD34"/>
      <c r="CE34"/>
      <c r="CF34">
        <v>-197</v>
      </c>
      <c r="CG34">
        <v>-19.510000000000002</v>
      </c>
      <c r="CH34">
        <v>0.99</v>
      </c>
      <c r="CI34">
        <v>-20.5</v>
      </c>
      <c r="CJ34">
        <v>879</v>
      </c>
      <c r="CK34">
        <v>746</v>
      </c>
      <c r="CL34">
        <v>785</v>
      </c>
      <c r="CM34">
        <v>565</v>
      </c>
      <c r="CN34"/>
      <c r="CO34">
        <v>896</v>
      </c>
      <c r="CP34">
        <v>0</v>
      </c>
      <c r="CQ34">
        <v>0</v>
      </c>
      <c r="CR34">
        <v>0</v>
      </c>
      <c r="CS34">
        <v>0</v>
      </c>
      <c r="CT34">
        <v>4</v>
      </c>
      <c r="CU34">
        <v>1</v>
      </c>
      <c r="CV34">
        <v>1</v>
      </c>
      <c r="CW34">
        <v>0</v>
      </c>
      <c r="CX34">
        <v>0</v>
      </c>
      <c r="CY34">
        <v>8</v>
      </c>
      <c r="CZ34">
        <v>14</v>
      </c>
      <c r="DA34">
        <v>13.7</v>
      </c>
      <c r="DB34">
        <v>36.799999999999997</v>
      </c>
      <c r="DC34">
        <v>20.8</v>
      </c>
      <c r="DD34">
        <v>28.7</v>
      </c>
      <c r="DE34">
        <v>648</v>
      </c>
      <c r="DF34">
        <v>84</v>
      </c>
      <c r="DG34">
        <v>655</v>
      </c>
      <c r="DH34">
        <v>63.8</v>
      </c>
      <c r="DI34">
        <v>648</v>
      </c>
      <c r="DJ34">
        <v>78.5</v>
      </c>
      <c r="DK34">
        <v>80.400000000000006</v>
      </c>
      <c r="DL34">
        <v>648</v>
      </c>
      <c r="DM34"/>
      <c r="DN34"/>
      <c r="DO34"/>
      <c r="DP34"/>
      <c r="DQ34"/>
      <c r="DR34">
        <v>218</v>
      </c>
      <c r="DS34">
        <v>163</v>
      </c>
      <c r="DT34">
        <v>381</v>
      </c>
      <c r="DU34">
        <v>408</v>
      </c>
      <c r="DV34">
        <v>30</v>
      </c>
      <c r="DW34">
        <v>10</v>
      </c>
      <c r="DX34">
        <v>5</v>
      </c>
      <c r="DY34">
        <v>50</v>
      </c>
      <c r="DZ34">
        <v>95</v>
      </c>
      <c r="EA34">
        <v>25</v>
      </c>
      <c r="EB34">
        <v>10</v>
      </c>
      <c r="EC34">
        <v>5</v>
      </c>
      <c r="ED34">
        <v>30</v>
      </c>
      <c r="EE34">
        <v>70</v>
      </c>
      <c r="EF34">
        <v>70</v>
      </c>
      <c r="EG34">
        <v>25</v>
      </c>
      <c r="EH34">
        <v>0</v>
      </c>
      <c r="EI34">
        <v>0</v>
      </c>
      <c r="EJ34">
        <v>95</v>
      </c>
      <c r="EK34">
        <v>31</v>
      </c>
      <c r="EL34">
        <v>240</v>
      </c>
      <c r="EM34">
        <v>913.6</v>
      </c>
      <c r="EN34">
        <v>109</v>
      </c>
      <c r="EO34">
        <v>101</v>
      </c>
      <c r="EP34">
        <v>210</v>
      </c>
      <c r="EQ34">
        <v>0.9</v>
      </c>
      <c r="ER34">
        <v>9.1999999999999993</v>
      </c>
      <c r="ES34">
        <v>4.2</v>
      </c>
      <c r="ET34">
        <v>22.2</v>
      </c>
      <c r="EU34">
        <v>5.0999999999999996</v>
      </c>
      <c r="EV34">
        <v>41.6</v>
      </c>
      <c r="EW34">
        <v>15</v>
      </c>
      <c r="EX34">
        <v>26.6</v>
      </c>
      <c r="EY34">
        <v>41.6</v>
      </c>
      <c r="EZ34">
        <v>329</v>
      </c>
      <c r="FA34"/>
      <c r="FB34"/>
      <c r="FC34">
        <v>420</v>
      </c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>
        <v>531</v>
      </c>
      <c r="GK34">
        <v>59512</v>
      </c>
      <c r="GL34">
        <v>518</v>
      </c>
      <c r="GM34">
        <v>21855</v>
      </c>
      <c r="GN34">
        <v>5338</v>
      </c>
      <c r="GO34">
        <v>990</v>
      </c>
      <c r="GP34">
        <v>433</v>
      </c>
      <c r="GQ34">
        <v>1423</v>
      </c>
      <c r="GR34">
        <v>404</v>
      </c>
      <c r="GS34">
        <v>505</v>
      </c>
      <c r="GT34">
        <v>75</v>
      </c>
      <c r="GU34">
        <v>5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990</v>
      </c>
      <c r="HC34">
        <v>42</v>
      </c>
      <c r="HD34">
        <v>27</v>
      </c>
      <c r="HE34">
        <v>3283</v>
      </c>
      <c r="HF34">
        <v>4109</v>
      </c>
      <c r="HG34"/>
      <c r="HH34">
        <v>46559</v>
      </c>
      <c r="HI34">
        <v>77</v>
      </c>
      <c r="HJ34">
        <v>0</v>
      </c>
      <c r="HK34">
        <v>9</v>
      </c>
      <c r="HL34">
        <v>0</v>
      </c>
      <c r="HM34">
        <v>1</v>
      </c>
      <c r="HN34">
        <v>0</v>
      </c>
      <c r="HO34">
        <v>0</v>
      </c>
      <c r="HP34">
        <v>0</v>
      </c>
      <c r="HQ34">
        <v>0</v>
      </c>
      <c r="HR34">
        <v>2</v>
      </c>
      <c r="HS34">
        <v>16</v>
      </c>
      <c r="HT34">
        <v>618</v>
      </c>
      <c r="HU34">
        <v>118</v>
      </c>
      <c r="HV34">
        <v>202</v>
      </c>
      <c r="HW34">
        <v>64</v>
      </c>
      <c r="HX34">
        <v>1002</v>
      </c>
      <c r="HY34">
        <v>1.1200000000000001</v>
      </c>
      <c r="HZ34">
        <v>45.9</v>
      </c>
      <c r="IA34">
        <v>2</v>
      </c>
      <c r="IB34">
        <v>22.67</v>
      </c>
    </row>
    <row r="35" spans="1:236" x14ac:dyDescent="0.25">
      <c r="A35" s="2" t="s">
        <v>605</v>
      </c>
      <c r="B35" s="3" t="s">
        <v>657</v>
      </c>
      <c r="C35" s="3"/>
      <c r="D35" s="4">
        <v>82016</v>
      </c>
      <c r="E35">
        <v>19.53</v>
      </c>
      <c r="F35">
        <v>813</v>
      </c>
      <c r="G35">
        <v>2.1524109999999999</v>
      </c>
      <c r="H35">
        <v>42.058928000000002</v>
      </c>
      <c r="I35">
        <v>429866</v>
      </c>
      <c r="J35">
        <v>4656749</v>
      </c>
      <c r="K35">
        <v>29.4</v>
      </c>
      <c r="L35">
        <v>295</v>
      </c>
      <c r="M35">
        <v>280</v>
      </c>
      <c r="N35">
        <v>575</v>
      </c>
      <c r="O35">
        <v>50</v>
      </c>
      <c r="P35">
        <v>323</v>
      </c>
      <c r="Q35">
        <v>150</v>
      </c>
      <c r="R35">
        <v>52</v>
      </c>
      <c r="S35">
        <v>575</v>
      </c>
      <c r="T35">
        <v>23</v>
      </c>
      <c r="U35">
        <v>181</v>
      </c>
      <c r="V35">
        <v>80</v>
      </c>
      <c r="W35">
        <v>11</v>
      </c>
      <c r="X35">
        <v>295</v>
      </c>
      <c r="Y35">
        <v>27</v>
      </c>
      <c r="Z35">
        <v>142</v>
      </c>
      <c r="AA35">
        <v>70</v>
      </c>
      <c r="AB35">
        <v>41</v>
      </c>
      <c r="AC35">
        <v>280</v>
      </c>
      <c r="AD35">
        <v>460</v>
      </c>
      <c r="AE35">
        <v>47</v>
      </c>
      <c r="AF35">
        <v>68</v>
      </c>
      <c r="AG35">
        <v>575</v>
      </c>
      <c r="AH35">
        <v>519</v>
      </c>
      <c r="AI35">
        <v>56</v>
      </c>
      <c r="AJ35">
        <v>575</v>
      </c>
      <c r="AK35">
        <v>266</v>
      </c>
      <c r="AL35">
        <v>29</v>
      </c>
      <c r="AM35">
        <v>295</v>
      </c>
      <c r="AN35">
        <v>253</v>
      </c>
      <c r="AO35">
        <v>27</v>
      </c>
      <c r="AP35">
        <v>280</v>
      </c>
      <c r="AQ35">
        <v>25</v>
      </c>
      <c r="AR35">
        <v>28</v>
      </c>
      <c r="AS35">
        <v>53</v>
      </c>
      <c r="AT35"/>
      <c r="AU35"/>
      <c r="AV35"/>
      <c r="AW35"/>
      <c r="AX35">
        <v>60</v>
      </c>
      <c r="AY35">
        <v>33.299999999999997</v>
      </c>
      <c r="AZ35">
        <v>0</v>
      </c>
      <c r="BA35">
        <v>2</v>
      </c>
      <c r="BB35">
        <v>2</v>
      </c>
      <c r="BC35">
        <v>5</v>
      </c>
      <c r="BD35">
        <v>4</v>
      </c>
      <c r="BE35">
        <v>9</v>
      </c>
      <c r="BF35">
        <v>2</v>
      </c>
      <c r="BG35"/>
      <c r="BH35"/>
      <c r="BI35"/>
      <c r="BJ35"/>
      <c r="BK35"/>
      <c r="BL35"/>
      <c r="BM35"/>
      <c r="BN35"/>
      <c r="BO35"/>
      <c r="BP35"/>
      <c r="BQ35"/>
      <c r="BR35"/>
      <c r="BS35">
        <v>-1</v>
      </c>
      <c r="BT35">
        <v>5</v>
      </c>
      <c r="BU35">
        <v>4</v>
      </c>
      <c r="BV35">
        <v>8</v>
      </c>
      <c r="BW35">
        <v>2</v>
      </c>
      <c r="BX35">
        <v>1</v>
      </c>
      <c r="BY35">
        <v>7</v>
      </c>
      <c r="BZ35">
        <v>8</v>
      </c>
      <c r="CA35"/>
      <c r="CB35"/>
      <c r="CC35"/>
      <c r="CD35"/>
      <c r="CE35"/>
      <c r="CF35">
        <v>-22</v>
      </c>
      <c r="CG35">
        <v>-4.0199999999999996</v>
      </c>
      <c r="CH35">
        <v>-21.99</v>
      </c>
      <c r="CI35">
        <v>17.96</v>
      </c>
      <c r="CJ35">
        <v>487</v>
      </c>
      <c r="CK35">
        <v>449</v>
      </c>
      <c r="CL35">
        <v>436</v>
      </c>
      <c r="CM35">
        <v>357</v>
      </c>
      <c r="CN35"/>
      <c r="CO35">
        <v>498</v>
      </c>
      <c r="CP35">
        <v>1</v>
      </c>
      <c r="CQ35">
        <v>0</v>
      </c>
      <c r="CR35">
        <v>1</v>
      </c>
      <c r="CS35">
        <v>0</v>
      </c>
      <c r="CT35">
        <v>2</v>
      </c>
      <c r="CU35">
        <v>1</v>
      </c>
      <c r="CV35">
        <v>3</v>
      </c>
      <c r="CW35">
        <v>0</v>
      </c>
      <c r="CX35">
        <v>0</v>
      </c>
      <c r="CY35">
        <v>8</v>
      </c>
      <c r="CZ35">
        <v>14</v>
      </c>
      <c r="DA35">
        <v>17.600000000000001</v>
      </c>
      <c r="DB35">
        <v>36.799999999999997</v>
      </c>
      <c r="DC35">
        <v>18.8</v>
      </c>
      <c r="DD35">
        <v>26.8</v>
      </c>
      <c r="DE35">
        <v>457</v>
      </c>
      <c r="DF35">
        <v>68.900000000000006</v>
      </c>
      <c r="DG35">
        <v>465</v>
      </c>
      <c r="DH35">
        <v>65.2</v>
      </c>
      <c r="DI35">
        <v>455</v>
      </c>
      <c r="DJ35">
        <v>70.099999999999994</v>
      </c>
      <c r="DK35">
        <v>69.2</v>
      </c>
      <c r="DL35">
        <v>455</v>
      </c>
      <c r="DM35"/>
      <c r="DN35"/>
      <c r="DO35"/>
      <c r="DP35"/>
      <c r="DQ35"/>
      <c r="DR35">
        <v>109</v>
      </c>
      <c r="DS35">
        <v>87</v>
      </c>
      <c r="DT35">
        <v>196</v>
      </c>
      <c r="DU35">
        <v>206</v>
      </c>
      <c r="DV35">
        <v>5</v>
      </c>
      <c r="DW35">
        <v>70</v>
      </c>
      <c r="DX35">
        <v>5</v>
      </c>
      <c r="DY35">
        <v>115</v>
      </c>
      <c r="DZ35">
        <v>195</v>
      </c>
      <c r="EA35">
        <v>5</v>
      </c>
      <c r="EB35">
        <v>5</v>
      </c>
      <c r="EC35">
        <v>10</v>
      </c>
      <c r="ED35">
        <v>30</v>
      </c>
      <c r="EE35">
        <v>50</v>
      </c>
      <c r="EF35">
        <v>45</v>
      </c>
      <c r="EG35">
        <v>85</v>
      </c>
      <c r="EH35">
        <v>65</v>
      </c>
      <c r="EI35">
        <v>0</v>
      </c>
      <c r="EJ35">
        <v>195</v>
      </c>
      <c r="EK35">
        <v>25</v>
      </c>
      <c r="EL35">
        <v>196</v>
      </c>
      <c r="EM35">
        <v>842.35</v>
      </c>
      <c r="EN35">
        <v>88</v>
      </c>
      <c r="EO35">
        <v>84</v>
      </c>
      <c r="EP35">
        <v>172</v>
      </c>
      <c r="EQ35">
        <v>0</v>
      </c>
      <c r="ER35">
        <v>1.9</v>
      </c>
      <c r="ES35">
        <v>0.4</v>
      </c>
      <c r="ET35">
        <v>7.4</v>
      </c>
      <c r="EU35">
        <v>0.3</v>
      </c>
      <c r="EV35">
        <v>10.1</v>
      </c>
      <c r="EW35">
        <v>6.4</v>
      </c>
      <c r="EX35">
        <v>3.7</v>
      </c>
      <c r="EY35">
        <v>10.1</v>
      </c>
      <c r="EZ35">
        <v>191</v>
      </c>
      <c r="FA35">
        <v>72</v>
      </c>
      <c r="FB35">
        <v>61</v>
      </c>
      <c r="FC35">
        <v>324</v>
      </c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>
        <v>519</v>
      </c>
      <c r="GK35">
        <v>40973</v>
      </c>
      <c r="GL35">
        <v>344</v>
      </c>
      <c r="GM35">
        <v>22361</v>
      </c>
      <c r="GN35">
        <v>5929</v>
      </c>
      <c r="GO35">
        <v>452</v>
      </c>
      <c r="GP35">
        <v>277</v>
      </c>
      <c r="GQ35">
        <v>730</v>
      </c>
      <c r="GR35">
        <v>219</v>
      </c>
      <c r="GS35">
        <v>195</v>
      </c>
      <c r="GT35">
        <v>34</v>
      </c>
      <c r="GU35">
        <v>5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452</v>
      </c>
      <c r="HC35">
        <v>23</v>
      </c>
      <c r="HD35">
        <v>14</v>
      </c>
      <c r="HE35">
        <v>466</v>
      </c>
      <c r="HF35">
        <v>365</v>
      </c>
      <c r="HG35"/>
      <c r="HH35">
        <v>18249</v>
      </c>
      <c r="HI35">
        <v>0</v>
      </c>
      <c r="HJ35">
        <v>0</v>
      </c>
      <c r="HK35"/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4</v>
      </c>
      <c r="HS35">
        <v>28</v>
      </c>
      <c r="HT35">
        <v>326</v>
      </c>
      <c r="HU35">
        <v>80</v>
      </c>
      <c r="HV35">
        <v>135</v>
      </c>
      <c r="HW35">
        <v>26</v>
      </c>
      <c r="HX35">
        <v>567</v>
      </c>
      <c r="HY35">
        <v>1.58</v>
      </c>
      <c r="HZ35">
        <v>42.9</v>
      </c>
      <c r="IA35">
        <v>2</v>
      </c>
      <c r="IB35">
        <v>261.51</v>
      </c>
    </row>
    <row r="36" spans="1:236" x14ac:dyDescent="0.25">
      <c r="A36" s="2" t="s">
        <v>604</v>
      </c>
      <c r="B36" s="3" t="s">
        <v>658</v>
      </c>
      <c r="C36" s="3"/>
      <c r="D36" s="4">
        <v>82153</v>
      </c>
      <c r="E36">
        <v>0.92</v>
      </c>
      <c r="F36">
        <v>536</v>
      </c>
      <c r="G36">
        <v>2.2373560000000001</v>
      </c>
      <c r="H36">
        <v>42.016652999999998</v>
      </c>
      <c r="I36">
        <v>436853</v>
      </c>
      <c r="J36">
        <v>4651989</v>
      </c>
      <c r="K36">
        <v>3960.9</v>
      </c>
      <c r="L36">
        <v>1841</v>
      </c>
      <c r="M36">
        <v>1803</v>
      </c>
      <c r="N36">
        <v>3644</v>
      </c>
      <c r="O36">
        <v>525</v>
      </c>
      <c r="P36">
        <v>2458</v>
      </c>
      <c r="Q36">
        <v>485</v>
      </c>
      <c r="R36">
        <v>176</v>
      </c>
      <c r="S36">
        <v>3644</v>
      </c>
      <c r="T36">
        <v>294</v>
      </c>
      <c r="U36">
        <v>1264</v>
      </c>
      <c r="V36">
        <v>221</v>
      </c>
      <c r="W36">
        <v>62</v>
      </c>
      <c r="X36">
        <v>1841</v>
      </c>
      <c r="Y36">
        <v>231</v>
      </c>
      <c r="Z36">
        <v>1194</v>
      </c>
      <c r="AA36">
        <v>264</v>
      </c>
      <c r="AB36">
        <v>114</v>
      </c>
      <c r="AC36">
        <v>1803</v>
      </c>
      <c r="AD36">
        <v>2834</v>
      </c>
      <c r="AE36">
        <v>302</v>
      </c>
      <c r="AF36">
        <v>508</v>
      </c>
      <c r="AG36">
        <v>3644</v>
      </c>
      <c r="AH36">
        <v>3182</v>
      </c>
      <c r="AI36">
        <v>462</v>
      </c>
      <c r="AJ36">
        <v>3644</v>
      </c>
      <c r="AK36">
        <v>1589</v>
      </c>
      <c r="AL36">
        <v>252</v>
      </c>
      <c r="AM36">
        <v>1841</v>
      </c>
      <c r="AN36">
        <v>1593</v>
      </c>
      <c r="AO36">
        <v>210</v>
      </c>
      <c r="AP36">
        <v>1803</v>
      </c>
      <c r="AQ36">
        <v>45</v>
      </c>
      <c r="AR36">
        <v>45</v>
      </c>
      <c r="AS36">
        <v>90</v>
      </c>
      <c r="AT36"/>
      <c r="AU36"/>
      <c r="AV36"/>
      <c r="AW36"/>
      <c r="AX36">
        <v>590</v>
      </c>
      <c r="AY36">
        <v>34.700000000000003</v>
      </c>
      <c r="AZ36">
        <v>9</v>
      </c>
      <c r="BA36">
        <v>6</v>
      </c>
      <c r="BB36">
        <v>15</v>
      </c>
      <c r="BC36">
        <v>12</v>
      </c>
      <c r="BD36">
        <v>24</v>
      </c>
      <c r="BE36">
        <v>36</v>
      </c>
      <c r="BF36">
        <v>10</v>
      </c>
      <c r="BG36"/>
      <c r="BH36"/>
      <c r="BI36"/>
      <c r="BJ36"/>
      <c r="BK36"/>
      <c r="BL36"/>
      <c r="BM36"/>
      <c r="BN36"/>
      <c r="BO36"/>
      <c r="BP36"/>
      <c r="BQ36"/>
      <c r="BR36"/>
      <c r="BS36">
        <v>85</v>
      </c>
      <c r="BT36">
        <v>-1</v>
      </c>
      <c r="BU36">
        <v>84</v>
      </c>
      <c r="BV36">
        <v>53</v>
      </c>
      <c r="BW36">
        <v>15</v>
      </c>
      <c r="BX36">
        <v>6</v>
      </c>
      <c r="BY36">
        <v>47</v>
      </c>
      <c r="BZ36">
        <v>53</v>
      </c>
      <c r="CA36"/>
      <c r="CB36"/>
      <c r="CC36"/>
      <c r="CD36"/>
      <c r="CE36"/>
      <c r="CF36">
        <v>559</v>
      </c>
      <c r="CG36">
        <v>16.809999999999999</v>
      </c>
      <c r="CH36">
        <v>1.89</v>
      </c>
      <c r="CI36">
        <v>14.92</v>
      </c>
      <c r="CJ36">
        <v>3459</v>
      </c>
      <c r="CK36">
        <v>2762</v>
      </c>
      <c r="CL36">
        <v>2852</v>
      </c>
      <c r="CM36">
        <v>2228</v>
      </c>
      <c r="CN36"/>
      <c r="CO36">
        <v>3541</v>
      </c>
      <c r="CP36">
        <v>1</v>
      </c>
      <c r="CQ36">
        <v>0</v>
      </c>
      <c r="CR36">
        <v>1</v>
      </c>
      <c r="CS36">
        <v>2</v>
      </c>
      <c r="CT36">
        <v>2</v>
      </c>
      <c r="CU36">
        <v>1</v>
      </c>
      <c r="CV36">
        <v>1</v>
      </c>
      <c r="CW36">
        <v>0</v>
      </c>
      <c r="CX36">
        <v>0</v>
      </c>
      <c r="CY36">
        <v>13</v>
      </c>
      <c r="CZ36">
        <v>19</v>
      </c>
      <c r="DA36">
        <v>16.899999999999999</v>
      </c>
      <c r="DB36">
        <v>35.700000000000003</v>
      </c>
      <c r="DC36">
        <v>21.2</v>
      </c>
      <c r="DD36">
        <v>26.2</v>
      </c>
      <c r="DE36">
        <v>2631</v>
      </c>
      <c r="DF36">
        <v>72.7</v>
      </c>
      <c r="DG36">
        <v>2618</v>
      </c>
      <c r="DH36">
        <v>59</v>
      </c>
      <c r="DI36">
        <v>2617</v>
      </c>
      <c r="DJ36">
        <v>74.7</v>
      </c>
      <c r="DK36">
        <v>71.900000000000006</v>
      </c>
      <c r="DL36">
        <v>2622</v>
      </c>
      <c r="DM36">
        <v>1436</v>
      </c>
      <c r="DN36">
        <v>424</v>
      </c>
      <c r="DO36">
        <v>1859</v>
      </c>
      <c r="DP36">
        <v>1729</v>
      </c>
      <c r="DQ36">
        <v>2953</v>
      </c>
      <c r="DR36">
        <v>941</v>
      </c>
      <c r="DS36">
        <v>797</v>
      </c>
      <c r="DT36">
        <v>1738</v>
      </c>
      <c r="DU36">
        <v>1814</v>
      </c>
      <c r="DV36">
        <v>15</v>
      </c>
      <c r="DW36">
        <v>105</v>
      </c>
      <c r="DX36">
        <v>30</v>
      </c>
      <c r="DY36">
        <v>190</v>
      </c>
      <c r="DZ36">
        <v>335</v>
      </c>
      <c r="EA36">
        <v>15</v>
      </c>
      <c r="EB36">
        <v>35</v>
      </c>
      <c r="EC36">
        <v>60</v>
      </c>
      <c r="ED36">
        <v>150</v>
      </c>
      <c r="EE36">
        <v>260</v>
      </c>
      <c r="EF36">
        <v>165</v>
      </c>
      <c r="EG36">
        <v>175</v>
      </c>
      <c r="EH36">
        <v>0</v>
      </c>
      <c r="EI36">
        <v>0</v>
      </c>
      <c r="EJ36">
        <v>335</v>
      </c>
      <c r="EK36">
        <v>68</v>
      </c>
      <c r="EL36">
        <v>1045</v>
      </c>
      <c r="EM36">
        <v>909.08</v>
      </c>
      <c r="EN36">
        <v>346</v>
      </c>
      <c r="EO36">
        <v>493</v>
      </c>
      <c r="EP36">
        <v>839</v>
      </c>
      <c r="EQ36">
        <v>5.8</v>
      </c>
      <c r="ER36">
        <v>29.8</v>
      </c>
      <c r="ES36">
        <v>9.6999999999999993</v>
      </c>
      <c r="ET36">
        <v>90.7</v>
      </c>
      <c r="EU36">
        <v>5.8</v>
      </c>
      <c r="EV36">
        <v>141.80000000000001</v>
      </c>
      <c r="EW36">
        <v>61.9</v>
      </c>
      <c r="EX36">
        <v>79.8</v>
      </c>
      <c r="EY36">
        <v>141.80000000000001</v>
      </c>
      <c r="EZ36">
        <v>1362</v>
      </c>
      <c r="FA36"/>
      <c r="FB36">
        <v>195</v>
      </c>
      <c r="FC36">
        <v>1607</v>
      </c>
      <c r="FD36">
        <v>1075</v>
      </c>
      <c r="FE36">
        <v>225</v>
      </c>
      <c r="FF36"/>
      <c r="FG36">
        <v>1362</v>
      </c>
      <c r="FH36"/>
      <c r="FI36">
        <v>580</v>
      </c>
      <c r="FJ36">
        <v>480</v>
      </c>
      <c r="FK36"/>
      <c r="FL36">
        <v>1362</v>
      </c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>
        <v>64108</v>
      </c>
      <c r="GH36">
        <v>18.5</v>
      </c>
      <c r="GI36">
        <v>101.5</v>
      </c>
      <c r="GJ36">
        <v>2720</v>
      </c>
      <c r="GK36">
        <v>47761</v>
      </c>
      <c r="GL36">
        <v>320</v>
      </c>
      <c r="GM36">
        <v>22176</v>
      </c>
      <c r="GN36">
        <v>5577</v>
      </c>
      <c r="GO36"/>
      <c r="GP36"/>
      <c r="GQ36"/>
      <c r="GR36"/>
      <c r="GS36"/>
      <c r="GT36">
        <v>69999993</v>
      </c>
      <c r="GU36"/>
      <c r="GV36">
        <v>59999994</v>
      </c>
      <c r="GW36"/>
      <c r="GX36"/>
      <c r="GY36">
        <v>29999997</v>
      </c>
      <c r="GZ36"/>
      <c r="HA36"/>
      <c r="HB36"/>
      <c r="HC36"/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9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2105</v>
      </c>
      <c r="HU36">
        <v>292</v>
      </c>
      <c r="HV36">
        <v>420</v>
      </c>
      <c r="HW36">
        <v>112</v>
      </c>
      <c r="HX36">
        <v>2929</v>
      </c>
      <c r="HY36">
        <v>1.19</v>
      </c>
      <c r="HZ36">
        <v>58.1</v>
      </c>
      <c r="IA36">
        <v>5</v>
      </c>
      <c r="IB36">
        <v>14.02</v>
      </c>
    </row>
    <row r="37" spans="1:236" x14ac:dyDescent="0.25">
      <c r="A37" s="2" t="s">
        <v>603</v>
      </c>
      <c r="B37" s="3" t="s">
        <v>659</v>
      </c>
      <c r="C37" s="3"/>
      <c r="D37" s="4">
        <v>82205</v>
      </c>
      <c r="E37">
        <v>15.94</v>
      </c>
      <c r="F37">
        <v>600</v>
      </c>
      <c r="G37">
        <v>2.3256389999999998</v>
      </c>
      <c r="H37">
        <v>41.923988999999999</v>
      </c>
      <c r="I37">
        <v>444082</v>
      </c>
      <c r="J37">
        <v>4641639</v>
      </c>
      <c r="K37">
        <v>200.3</v>
      </c>
      <c r="L37">
        <v>1581</v>
      </c>
      <c r="M37">
        <v>1612</v>
      </c>
      <c r="N37">
        <v>3193</v>
      </c>
      <c r="O37">
        <v>485</v>
      </c>
      <c r="P37">
        <v>2134</v>
      </c>
      <c r="Q37">
        <v>501</v>
      </c>
      <c r="R37">
        <v>73</v>
      </c>
      <c r="S37">
        <v>3193</v>
      </c>
      <c r="T37">
        <v>238</v>
      </c>
      <c r="U37">
        <v>1077</v>
      </c>
      <c r="V37">
        <v>243</v>
      </c>
      <c r="W37">
        <v>23</v>
      </c>
      <c r="X37">
        <v>1581</v>
      </c>
      <c r="Y37">
        <v>247</v>
      </c>
      <c r="Z37">
        <v>1057</v>
      </c>
      <c r="AA37">
        <v>258</v>
      </c>
      <c r="AB37">
        <v>50</v>
      </c>
      <c r="AC37">
        <v>1612</v>
      </c>
      <c r="AD37">
        <v>2889</v>
      </c>
      <c r="AE37">
        <v>126</v>
      </c>
      <c r="AF37">
        <v>178</v>
      </c>
      <c r="AG37">
        <v>3193</v>
      </c>
      <c r="AH37">
        <v>3070</v>
      </c>
      <c r="AI37">
        <v>123</v>
      </c>
      <c r="AJ37">
        <v>3193</v>
      </c>
      <c r="AK37">
        <v>1519</v>
      </c>
      <c r="AL37">
        <v>62</v>
      </c>
      <c r="AM37">
        <v>1581</v>
      </c>
      <c r="AN37">
        <v>1551</v>
      </c>
      <c r="AO37">
        <v>61</v>
      </c>
      <c r="AP37">
        <v>1612</v>
      </c>
      <c r="AQ37">
        <v>33</v>
      </c>
      <c r="AR37">
        <v>20</v>
      </c>
      <c r="AS37">
        <v>53</v>
      </c>
      <c r="AT37"/>
      <c r="AU37"/>
      <c r="AV37"/>
      <c r="AW37"/>
      <c r="AX37">
        <v>555</v>
      </c>
      <c r="AY37">
        <v>57.7</v>
      </c>
      <c r="AZ37">
        <v>7</v>
      </c>
      <c r="BA37">
        <v>9</v>
      </c>
      <c r="BB37">
        <v>16</v>
      </c>
      <c r="BC37">
        <v>10</v>
      </c>
      <c r="BD37">
        <v>9</v>
      </c>
      <c r="BE37">
        <v>19</v>
      </c>
      <c r="BF37">
        <v>10</v>
      </c>
      <c r="BG37"/>
      <c r="BH37"/>
      <c r="BI37"/>
      <c r="BJ37"/>
      <c r="BK37"/>
      <c r="BL37"/>
      <c r="BM37"/>
      <c r="BN37"/>
      <c r="BO37"/>
      <c r="BP37"/>
      <c r="BQ37"/>
      <c r="BR37"/>
      <c r="BS37">
        <v>45</v>
      </c>
      <c r="BT37">
        <v>-2</v>
      </c>
      <c r="BU37">
        <v>43</v>
      </c>
      <c r="BV37">
        <v>13</v>
      </c>
      <c r="BW37">
        <v>4</v>
      </c>
      <c r="BX37">
        <v>5</v>
      </c>
      <c r="BY37">
        <v>8</v>
      </c>
      <c r="BZ37">
        <v>13</v>
      </c>
      <c r="CA37"/>
      <c r="CB37"/>
      <c r="CC37"/>
      <c r="CD37"/>
      <c r="CE37"/>
      <c r="CF37">
        <v>611</v>
      </c>
      <c r="CG37">
        <v>22.46</v>
      </c>
      <c r="CH37">
        <v>6.03</v>
      </c>
      <c r="CI37">
        <v>16.43</v>
      </c>
      <c r="CJ37">
        <v>2940</v>
      </c>
      <c r="CK37">
        <v>2798</v>
      </c>
      <c r="CL37">
        <v>2761</v>
      </c>
      <c r="CM37">
        <v>2418</v>
      </c>
      <c r="CN37"/>
      <c r="CO37">
        <v>2975</v>
      </c>
      <c r="CP37">
        <v>0</v>
      </c>
      <c r="CQ37">
        <v>0</v>
      </c>
      <c r="CR37">
        <v>0</v>
      </c>
      <c r="CS37">
        <v>1</v>
      </c>
      <c r="CT37">
        <v>7</v>
      </c>
      <c r="CU37">
        <v>2</v>
      </c>
      <c r="CV37">
        <v>8</v>
      </c>
      <c r="CW37">
        <v>1</v>
      </c>
      <c r="CX37">
        <v>0</v>
      </c>
      <c r="CY37">
        <v>19</v>
      </c>
      <c r="CZ37">
        <v>38</v>
      </c>
      <c r="DA37">
        <v>10.7</v>
      </c>
      <c r="DB37">
        <v>23.7</v>
      </c>
      <c r="DC37">
        <v>24.1</v>
      </c>
      <c r="DD37">
        <v>41.5</v>
      </c>
      <c r="DE37">
        <v>2424</v>
      </c>
      <c r="DF37">
        <v>75.900000000000006</v>
      </c>
      <c r="DG37">
        <v>2424</v>
      </c>
      <c r="DH37">
        <v>75.2</v>
      </c>
      <c r="DI37">
        <v>2411</v>
      </c>
      <c r="DJ37">
        <v>83.4</v>
      </c>
      <c r="DK37">
        <v>77.900000000000006</v>
      </c>
      <c r="DL37">
        <v>2423</v>
      </c>
      <c r="DM37">
        <v>1462</v>
      </c>
      <c r="DN37">
        <v>153</v>
      </c>
      <c r="DO37">
        <v>1616</v>
      </c>
      <c r="DP37">
        <v>1409</v>
      </c>
      <c r="DQ37">
        <v>2444</v>
      </c>
      <c r="DR37">
        <v>848</v>
      </c>
      <c r="DS37">
        <v>755</v>
      </c>
      <c r="DT37">
        <v>1603</v>
      </c>
      <c r="DU37">
        <v>1706</v>
      </c>
      <c r="DV37">
        <v>10</v>
      </c>
      <c r="DW37">
        <v>185</v>
      </c>
      <c r="DX37">
        <v>35</v>
      </c>
      <c r="DY37">
        <v>300</v>
      </c>
      <c r="DZ37">
        <v>530</v>
      </c>
      <c r="EA37">
        <v>10</v>
      </c>
      <c r="EB37">
        <v>15</v>
      </c>
      <c r="EC37">
        <v>40</v>
      </c>
      <c r="ED37">
        <v>170</v>
      </c>
      <c r="EE37">
        <v>235</v>
      </c>
      <c r="EF37">
        <v>185</v>
      </c>
      <c r="EG37">
        <v>215</v>
      </c>
      <c r="EH37">
        <v>135</v>
      </c>
      <c r="EI37">
        <v>0</v>
      </c>
      <c r="EJ37">
        <v>530</v>
      </c>
      <c r="EK37">
        <v>91</v>
      </c>
      <c r="EL37">
        <v>690</v>
      </c>
      <c r="EM37">
        <v>1011.3</v>
      </c>
      <c r="EN37">
        <v>298</v>
      </c>
      <c r="EO37">
        <v>298</v>
      </c>
      <c r="EP37">
        <v>596</v>
      </c>
      <c r="EQ37">
        <v>1.7</v>
      </c>
      <c r="ER37">
        <v>11.8</v>
      </c>
      <c r="ES37">
        <v>2.1</v>
      </c>
      <c r="ET37">
        <v>54.7</v>
      </c>
      <c r="EU37">
        <v>4.2</v>
      </c>
      <c r="EV37">
        <v>74.5</v>
      </c>
      <c r="EW37">
        <v>31.1</v>
      </c>
      <c r="EX37">
        <v>43.4</v>
      </c>
      <c r="EY37">
        <v>74.5</v>
      </c>
      <c r="EZ37">
        <v>1060</v>
      </c>
      <c r="FA37">
        <v>153</v>
      </c>
      <c r="FB37">
        <v>193</v>
      </c>
      <c r="FC37">
        <v>1406</v>
      </c>
      <c r="FD37">
        <v>834</v>
      </c>
      <c r="FE37">
        <v>151</v>
      </c>
      <c r="FF37"/>
      <c r="FG37">
        <v>1060</v>
      </c>
      <c r="FH37"/>
      <c r="FI37">
        <v>211</v>
      </c>
      <c r="FJ37">
        <v>313</v>
      </c>
      <c r="FK37">
        <v>469</v>
      </c>
      <c r="FL37">
        <v>1060</v>
      </c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>
        <v>66708</v>
      </c>
      <c r="GH37">
        <v>21.6</v>
      </c>
      <c r="GI37">
        <v>118.6</v>
      </c>
      <c r="GJ37">
        <v>1975</v>
      </c>
      <c r="GK37">
        <v>74162</v>
      </c>
      <c r="GL37">
        <v>452</v>
      </c>
      <c r="GM37">
        <v>29352</v>
      </c>
      <c r="GN37">
        <v>8441</v>
      </c>
      <c r="GO37">
        <v>348</v>
      </c>
      <c r="GP37">
        <v>21</v>
      </c>
      <c r="GQ37">
        <v>369</v>
      </c>
      <c r="GR37">
        <v>131</v>
      </c>
      <c r="GS37">
        <v>186</v>
      </c>
      <c r="GT37">
        <v>28</v>
      </c>
      <c r="GU37">
        <v>1</v>
      </c>
      <c r="GV37">
        <v>0</v>
      </c>
      <c r="GW37">
        <v>1</v>
      </c>
      <c r="GX37">
        <v>0</v>
      </c>
      <c r="GY37">
        <v>0</v>
      </c>
      <c r="GZ37">
        <v>0</v>
      </c>
      <c r="HA37">
        <v>0</v>
      </c>
      <c r="HB37">
        <v>348</v>
      </c>
      <c r="HC37">
        <v>20</v>
      </c>
      <c r="HD37">
        <v>13</v>
      </c>
      <c r="HE37">
        <v>1190</v>
      </c>
      <c r="HF37">
        <v>35</v>
      </c>
      <c r="HG37"/>
      <c r="HH37">
        <v>14627</v>
      </c>
      <c r="HI37">
        <v>2484</v>
      </c>
      <c r="HJ37"/>
      <c r="HK37"/>
      <c r="HL37">
        <v>0</v>
      </c>
      <c r="HM37">
        <v>14</v>
      </c>
      <c r="HN37">
        <v>3</v>
      </c>
      <c r="HO37">
        <v>91</v>
      </c>
      <c r="HP37">
        <v>0</v>
      </c>
      <c r="HQ37">
        <v>0</v>
      </c>
      <c r="HR37">
        <v>4</v>
      </c>
      <c r="HS37">
        <v>32</v>
      </c>
      <c r="HT37">
        <v>1792</v>
      </c>
      <c r="HU37">
        <v>434</v>
      </c>
      <c r="HV37">
        <v>430</v>
      </c>
      <c r="HW37">
        <v>126</v>
      </c>
      <c r="HX37">
        <v>2782</v>
      </c>
      <c r="HY37">
        <v>1.1299999999999999</v>
      </c>
      <c r="HZ37">
        <v>89</v>
      </c>
      <c r="IA37">
        <v>10</v>
      </c>
      <c r="IB37">
        <v>1160.68</v>
      </c>
    </row>
    <row r="38" spans="1:236" x14ac:dyDescent="0.25">
      <c r="A38" s="2" t="s">
        <v>602</v>
      </c>
      <c r="B38" s="3" t="s">
        <v>660</v>
      </c>
      <c r="C38" s="3"/>
      <c r="D38" s="4">
        <v>82251</v>
      </c>
      <c r="E38">
        <v>14.73</v>
      </c>
      <c r="F38">
        <v>629</v>
      </c>
      <c r="G38">
        <v>2.0753059999999999</v>
      </c>
      <c r="H38">
        <v>42.029071999999999</v>
      </c>
      <c r="I38">
        <v>423450</v>
      </c>
      <c r="J38">
        <v>4653500</v>
      </c>
      <c r="K38">
        <v>8.1</v>
      </c>
      <c r="L38">
        <v>57</v>
      </c>
      <c r="M38">
        <v>62</v>
      </c>
      <c r="N38">
        <v>119</v>
      </c>
      <c r="O38">
        <v>20</v>
      </c>
      <c r="P38">
        <v>66</v>
      </c>
      <c r="Q38">
        <v>27</v>
      </c>
      <c r="R38">
        <v>6</v>
      </c>
      <c r="S38">
        <v>119</v>
      </c>
      <c r="T38">
        <v>9</v>
      </c>
      <c r="U38">
        <v>30</v>
      </c>
      <c r="V38">
        <v>16</v>
      </c>
      <c r="W38">
        <v>2</v>
      </c>
      <c r="X38">
        <v>57</v>
      </c>
      <c r="Y38">
        <v>11</v>
      </c>
      <c r="Z38">
        <v>36</v>
      </c>
      <c r="AA38">
        <v>11</v>
      </c>
      <c r="AB38">
        <v>4</v>
      </c>
      <c r="AC38">
        <v>62</v>
      </c>
      <c r="AD38">
        <v>114</v>
      </c>
      <c r="AE38">
        <v>3</v>
      </c>
      <c r="AF38">
        <v>2</v>
      </c>
      <c r="AG38">
        <v>119</v>
      </c>
      <c r="AH38">
        <v>118</v>
      </c>
      <c r="AI38">
        <v>1</v>
      </c>
      <c r="AJ38">
        <v>119</v>
      </c>
      <c r="AK38">
        <v>57</v>
      </c>
      <c r="AL38">
        <v>0</v>
      </c>
      <c r="AM38">
        <v>57</v>
      </c>
      <c r="AN38">
        <v>61</v>
      </c>
      <c r="AO38">
        <v>1</v>
      </c>
      <c r="AP38">
        <v>62</v>
      </c>
      <c r="AQ38">
        <v>6</v>
      </c>
      <c r="AR38">
        <v>8</v>
      </c>
      <c r="AS38">
        <v>14</v>
      </c>
      <c r="AT38"/>
      <c r="AU38"/>
      <c r="AV38"/>
      <c r="AW38"/>
      <c r="AX38">
        <v>40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1</v>
      </c>
      <c r="BF38">
        <v>2</v>
      </c>
      <c r="BG38"/>
      <c r="BH38"/>
      <c r="BI38"/>
      <c r="BJ38"/>
      <c r="BK38"/>
      <c r="BL38"/>
      <c r="BM38"/>
      <c r="BN38"/>
      <c r="BO38"/>
      <c r="BP38"/>
      <c r="BQ38"/>
      <c r="BR38"/>
      <c r="BS38">
        <v>12</v>
      </c>
      <c r="BT38">
        <v>1</v>
      </c>
      <c r="BU38">
        <v>13</v>
      </c>
      <c r="BV38">
        <v>0</v>
      </c>
      <c r="BW38">
        <v>0</v>
      </c>
      <c r="BX38">
        <v>0</v>
      </c>
      <c r="BY38">
        <v>0</v>
      </c>
      <c r="BZ38">
        <v>0</v>
      </c>
      <c r="CA38"/>
      <c r="CB38"/>
      <c r="CC38"/>
      <c r="CD38"/>
      <c r="CE38"/>
      <c r="CF38">
        <v>-26</v>
      </c>
      <c r="CG38">
        <v>-21.76</v>
      </c>
      <c r="CH38">
        <v>-6.62</v>
      </c>
      <c r="CI38">
        <v>-15.14</v>
      </c>
      <c r="CJ38">
        <v>107</v>
      </c>
      <c r="CK38">
        <v>104</v>
      </c>
      <c r="CL38">
        <v>103</v>
      </c>
      <c r="CM38">
        <v>96</v>
      </c>
      <c r="CN38">
        <v>0</v>
      </c>
      <c r="CO38">
        <v>107</v>
      </c>
      <c r="CP38">
        <v>0</v>
      </c>
      <c r="CQ38">
        <v>0</v>
      </c>
      <c r="CR38">
        <v>0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1</v>
      </c>
      <c r="CZ38">
        <v>2</v>
      </c>
      <c r="DA38">
        <v>9.3000000000000007</v>
      </c>
      <c r="DB38">
        <v>28.9</v>
      </c>
      <c r="DC38">
        <v>21.6</v>
      </c>
      <c r="DD38">
        <v>40.200000000000003</v>
      </c>
      <c r="DE38"/>
      <c r="DF38"/>
      <c r="DG38">
        <v>97</v>
      </c>
      <c r="DH38">
        <v>71.099999999999994</v>
      </c>
      <c r="DI38">
        <v>94</v>
      </c>
      <c r="DJ38">
        <v>88.3</v>
      </c>
      <c r="DK38">
        <v>88.3</v>
      </c>
      <c r="DL38">
        <v>94</v>
      </c>
      <c r="DM38"/>
      <c r="DN38"/>
      <c r="DO38"/>
      <c r="DP38"/>
      <c r="DQ38"/>
      <c r="DR38">
        <v>29</v>
      </c>
      <c r="DS38">
        <v>28</v>
      </c>
      <c r="DT38">
        <v>57</v>
      </c>
      <c r="DU38">
        <v>60</v>
      </c>
      <c r="DV38">
        <v>15</v>
      </c>
      <c r="DW38">
        <v>10</v>
      </c>
      <c r="DX38">
        <v>5</v>
      </c>
      <c r="DY38">
        <v>95</v>
      </c>
      <c r="DZ38">
        <v>120</v>
      </c>
      <c r="EA38">
        <v>10</v>
      </c>
      <c r="EB38">
        <v>0</v>
      </c>
      <c r="EC38">
        <v>5</v>
      </c>
      <c r="ED38">
        <v>10</v>
      </c>
      <c r="EE38">
        <v>20</v>
      </c>
      <c r="EF38">
        <v>35</v>
      </c>
      <c r="EG38">
        <v>25</v>
      </c>
      <c r="EH38">
        <v>60</v>
      </c>
      <c r="EI38">
        <v>0</v>
      </c>
      <c r="EJ38">
        <v>120</v>
      </c>
      <c r="EK38">
        <v>13</v>
      </c>
      <c r="EL38">
        <v>37</v>
      </c>
      <c r="EM38">
        <v>701.63</v>
      </c>
      <c r="EN38">
        <v>16</v>
      </c>
      <c r="EO38">
        <v>16</v>
      </c>
      <c r="EP38">
        <v>32</v>
      </c>
      <c r="EQ38">
        <v>0</v>
      </c>
      <c r="ER38">
        <v>0.9</v>
      </c>
      <c r="ES38">
        <v>0</v>
      </c>
      <c r="ET38">
        <v>2.7</v>
      </c>
      <c r="EU38">
        <v>0</v>
      </c>
      <c r="EV38">
        <v>3.6</v>
      </c>
      <c r="EW38">
        <v>0.5</v>
      </c>
      <c r="EX38">
        <v>3.1</v>
      </c>
      <c r="EY38">
        <v>3.6</v>
      </c>
      <c r="EZ38">
        <v>40</v>
      </c>
      <c r="FA38"/>
      <c r="FB38"/>
      <c r="FC38">
        <v>83</v>
      </c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>
        <v>97</v>
      </c>
      <c r="GK38">
        <v>45165</v>
      </c>
      <c r="GL38">
        <v>303</v>
      </c>
      <c r="GM38">
        <v>22230</v>
      </c>
      <c r="GN38">
        <v>6247</v>
      </c>
      <c r="GO38">
        <v>320</v>
      </c>
      <c r="GP38">
        <v>135</v>
      </c>
      <c r="GQ38">
        <v>454</v>
      </c>
      <c r="GR38">
        <v>165</v>
      </c>
      <c r="GS38">
        <v>144</v>
      </c>
      <c r="GT38">
        <v>2</v>
      </c>
      <c r="GU38">
        <v>8</v>
      </c>
      <c r="GV38">
        <v>1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320</v>
      </c>
      <c r="HC38">
        <v>24</v>
      </c>
      <c r="HD38">
        <v>10</v>
      </c>
      <c r="HE38">
        <v>300</v>
      </c>
      <c r="HF38"/>
      <c r="HG38"/>
      <c r="HH38">
        <v>15620</v>
      </c>
      <c r="HI38"/>
      <c r="HJ38">
        <v>0</v>
      </c>
      <c r="HK38">
        <v>4</v>
      </c>
      <c r="HL38">
        <v>0</v>
      </c>
      <c r="HM38">
        <v>1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103</v>
      </c>
      <c r="HU38">
        <v>24</v>
      </c>
      <c r="HV38">
        <v>86</v>
      </c>
      <c r="HW38">
        <v>40</v>
      </c>
      <c r="HX38">
        <v>253</v>
      </c>
      <c r="HY38">
        <v>1.69</v>
      </c>
      <c r="HZ38">
        <v>57.4</v>
      </c>
      <c r="IA38">
        <v>1</v>
      </c>
      <c r="IB38">
        <v>10.1</v>
      </c>
    </row>
    <row r="39" spans="1:236" x14ac:dyDescent="0.25">
      <c r="A39" s="2" t="s">
        <v>631</v>
      </c>
      <c r="B39" s="3" t="s">
        <v>661</v>
      </c>
      <c r="C39" s="3"/>
      <c r="D39" s="4">
        <v>82248</v>
      </c>
      <c r="E39">
        <v>25.55</v>
      </c>
      <c r="F39">
        <v>404</v>
      </c>
      <c r="G39">
        <v>2.2517390000000002</v>
      </c>
      <c r="H39">
        <v>41.764667000000003</v>
      </c>
      <c r="I39">
        <v>437800</v>
      </c>
      <c r="J39">
        <v>4624000</v>
      </c>
      <c r="K39">
        <v>48.2</v>
      </c>
      <c r="L39">
        <v>621</v>
      </c>
      <c r="M39">
        <v>611</v>
      </c>
      <c r="N39">
        <v>1232</v>
      </c>
      <c r="O39">
        <v>185</v>
      </c>
      <c r="P39">
        <v>847</v>
      </c>
      <c r="Q39">
        <v>161</v>
      </c>
      <c r="R39">
        <v>39</v>
      </c>
      <c r="S39">
        <v>1232</v>
      </c>
      <c r="T39">
        <v>90</v>
      </c>
      <c r="U39">
        <v>447</v>
      </c>
      <c r="V39">
        <v>73</v>
      </c>
      <c r="W39">
        <v>11</v>
      </c>
      <c r="X39">
        <v>621</v>
      </c>
      <c r="Y39">
        <v>95</v>
      </c>
      <c r="Z39">
        <v>400</v>
      </c>
      <c r="AA39">
        <v>88</v>
      </c>
      <c r="AB39">
        <v>28</v>
      </c>
      <c r="AC39">
        <v>611</v>
      </c>
      <c r="AD39">
        <v>909</v>
      </c>
      <c r="AE39">
        <v>142</v>
      </c>
      <c r="AF39">
        <v>181</v>
      </c>
      <c r="AG39">
        <v>1232</v>
      </c>
      <c r="AH39">
        <v>1103</v>
      </c>
      <c r="AI39">
        <v>129</v>
      </c>
      <c r="AJ39">
        <v>1232</v>
      </c>
      <c r="AK39">
        <v>550</v>
      </c>
      <c r="AL39">
        <v>71</v>
      </c>
      <c r="AM39">
        <v>621</v>
      </c>
      <c r="AN39">
        <v>553</v>
      </c>
      <c r="AO39">
        <v>58</v>
      </c>
      <c r="AP39">
        <v>611</v>
      </c>
      <c r="AQ39">
        <v>11</v>
      </c>
      <c r="AR39">
        <v>8</v>
      </c>
      <c r="AS39">
        <v>19</v>
      </c>
      <c r="AT39"/>
      <c r="AU39"/>
      <c r="AV39"/>
      <c r="AW39"/>
      <c r="AX39">
        <v>205</v>
      </c>
      <c r="AY39">
        <v>19.5</v>
      </c>
      <c r="AZ39">
        <v>5</v>
      </c>
      <c r="BA39">
        <v>5</v>
      </c>
      <c r="BB39">
        <v>10</v>
      </c>
      <c r="BC39">
        <v>1</v>
      </c>
      <c r="BD39">
        <v>3</v>
      </c>
      <c r="BE39">
        <v>4</v>
      </c>
      <c r="BF39">
        <v>3</v>
      </c>
      <c r="BG39"/>
      <c r="BH39"/>
      <c r="BI39"/>
      <c r="BJ39"/>
      <c r="BK39"/>
      <c r="BL39"/>
      <c r="BM39"/>
      <c r="BN39"/>
      <c r="BO39"/>
      <c r="BP39"/>
      <c r="BQ39"/>
      <c r="BR39"/>
      <c r="BS39">
        <v>37</v>
      </c>
      <c r="BT39">
        <v>0</v>
      </c>
      <c r="BU39">
        <v>37</v>
      </c>
      <c r="BV39">
        <v>7</v>
      </c>
      <c r="BW39">
        <v>4</v>
      </c>
      <c r="BX39">
        <v>1</v>
      </c>
      <c r="BY39">
        <v>6</v>
      </c>
      <c r="BZ39">
        <v>7</v>
      </c>
      <c r="CA39"/>
      <c r="CB39"/>
      <c r="CC39"/>
      <c r="CD39"/>
      <c r="CE39"/>
      <c r="CF39">
        <v>325</v>
      </c>
      <c r="CG39">
        <v>34.76</v>
      </c>
      <c r="CH39">
        <v>3.53</v>
      </c>
      <c r="CI39">
        <v>31.23</v>
      </c>
      <c r="CJ39">
        <v>1085</v>
      </c>
      <c r="CK39">
        <v>931</v>
      </c>
      <c r="CL39">
        <v>990</v>
      </c>
      <c r="CM39">
        <v>771</v>
      </c>
      <c r="CN39"/>
      <c r="CO39">
        <v>1090</v>
      </c>
      <c r="CP39">
        <v>0</v>
      </c>
      <c r="CQ39">
        <v>0</v>
      </c>
      <c r="CR39">
        <v>0</v>
      </c>
      <c r="CS39">
        <v>0</v>
      </c>
      <c r="CT39">
        <v>3</v>
      </c>
      <c r="CU39">
        <v>1</v>
      </c>
      <c r="CV39">
        <v>1</v>
      </c>
      <c r="CW39">
        <v>0</v>
      </c>
      <c r="CX39">
        <v>0</v>
      </c>
      <c r="CY39">
        <v>3</v>
      </c>
      <c r="CZ39">
        <v>8</v>
      </c>
      <c r="DA39">
        <v>10.6</v>
      </c>
      <c r="DB39">
        <v>33.1</v>
      </c>
      <c r="DC39">
        <v>24.9</v>
      </c>
      <c r="DD39">
        <v>31.4</v>
      </c>
      <c r="DE39">
        <v>880</v>
      </c>
      <c r="DF39">
        <v>66.5</v>
      </c>
      <c r="DG39">
        <v>884</v>
      </c>
      <c r="DH39">
        <v>59.3</v>
      </c>
      <c r="DI39">
        <v>885</v>
      </c>
      <c r="DJ39">
        <v>73.8</v>
      </c>
      <c r="DK39">
        <v>66.099999999999994</v>
      </c>
      <c r="DL39">
        <v>885</v>
      </c>
      <c r="DM39">
        <v>443</v>
      </c>
      <c r="DN39">
        <v>190</v>
      </c>
      <c r="DO39">
        <v>634</v>
      </c>
      <c r="DP39">
        <v>463</v>
      </c>
      <c r="DQ39">
        <v>898</v>
      </c>
      <c r="DR39">
        <v>321</v>
      </c>
      <c r="DS39">
        <v>245</v>
      </c>
      <c r="DT39">
        <v>566</v>
      </c>
      <c r="DU39">
        <v>599</v>
      </c>
      <c r="DV39">
        <v>15</v>
      </c>
      <c r="DW39">
        <v>95</v>
      </c>
      <c r="DX39">
        <v>10</v>
      </c>
      <c r="DY39">
        <v>70</v>
      </c>
      <c r="DZ39">
        <v>190</v>
      </c>
      <c r="EA39">
        <v>15</v>
      </c>
      <c r="EB39">
        <v>5</v>
      </c>
      <c r="EC39">
        <v>15</v>
      </c>
      <c r="ED39">
        <v>35</v>
      </c>
      <c r="EE39">
        <v>75</v>
      </c>
      <c r="EF39">
        <v>70</v>
      </c>
      <c r="EG39">
        <v>65</v>
      </c>
      <c r="EH39">
        <v>60</v>
      </c>
      <c r="EI39">
        <v>0</v>
      </c>
      <c r="EJ39">
        <v>190</v>
      </c>
      <c r="EK39">
        <v>29</v>
      </c>
      <c r="EL39">
        <v>223</v>
      </c>
      <c r="EM39">
        <v>927.68</v>
      </c>
      <c r="EN39">
        <v>93</v>
      </c>
      <c r="EO39">
        <v>98</v>
      </c>
      <c r="EP39">
        <v>191</v>
      </c>
      <c r="EQ39">
        <v>1</v>
      </c>
      <c r="ER39">
        <v>8.4</v>
      </c>
      <c r="ES39">
        <v>2.2000000000000002</v>
      </c>
      <c r="ET39">
        <v>47.5</v>
      </c>
      <c r="EU39">
        <v>4.8</v>
      </c>
      <c r="EV39">
        <v>63.8</v>
      </c>
      <c r="EW39">
        <v>29.3</v>
      </c>
      <c r="EX39">
        <v>34.6</v>
      </c>
      <c r="EY39">
        <v>63.8</v>
      </c>
      <c r="EZ39">
        <v>442</v>
      </c>
      <c r="FA39"/>
      <c r="FB39">
        <v>93</v>
      </c>
      <c r="FC39">
        <v>557</v>
      </c>
      <c r="FD39"/>
      <c r="FE39">
        <v>114</v>
      </c>
      <c r="FF39"/>
      <c r="FG39">
        <v>442</v>
      </c>
      <c r="FH39"/>
      <c r="FI39">
        <v>154</v>
      </c>
      <c r="FJ39"/>
      <c r="FK39"/>
      <c r="FL39">
        <v>442</v>
      </c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>
        <v>18356</v>
      </c>
      <c r="GH39">
        <v>15.8</v>
      </c>
      <c r="GI39">
        <v>86.8</v>
      </c>
      <c r="GJ39">
        <v>1056</v>
      </c>
      <c r="GK39">
        <v>49261</v>
      </c>
      <c r="GL39">
        <v>283</v>
      </c>
      <c r="GM39">
        <v>21334</v>
      </c>
      <c r="GN39">
        <v>4944</v>
      </c>
      <c r="GO39">
        <v>545</v>
      </c>
      <c r="GP39">
        <v>555</v>
      </c>
      <c r="GQ39">
        <v>1100</v>
      </c>
      <c r="GR39">
        <v>263</v>
      </c>
      <c r="GS39">
        <v>200</v>
      </c>
      <c r="GT39">
        <v>72</v>
      </c>
      <c r="GU39">
        <v>6</v>
      </c>
      <c r="GV39">
        <v>0</v>
      </c>
      <c r="GW39">
        <v>4</v>
      </c>
      <c r="GX39">
        <v>0</v>
      </c>
      <c r="GY39">
        <v>0</v>
      </c>
      <c r="GZ39">
        <v>0</v>
      </c>
      <c r="HA39">
        <v>0</v>
      </c>
      <c r="HB39">
        <v>545</v>
      </c>
      <c r="HC39">
        <v>23</v>
      </c>
      <c r="HD39">
        <v>12</v>
      </c>
      <c r="HE39">
        <v>1252</v>
      </c>
      <c r="HF39"/>
      <c r="HG39">
        <v>0</v>
      </c>
      <c r="HH39">
        <v>1363</v>
      </c>
      <c r="HI39">
        <v>1655</v>
      </c>
      <c r="HJ39">
        <v>0</v>
      </c>
      <c r="HK39"/>
      <c r="HL39">
        <v>0</v>
      </c>
      <c r="HM39">
        <v>2</v>
      </c>
      <c r="HN39">
        <v>1</v>
      </c>
      <c r="HO39">
        <v>14</v>
      </c>
      <c r="HP39">
        <v>0</v>
      </c>
      <c r="HQ39">
        <v>0</v>
      </c>
      <c r="HR39">
        <v>1</v>
      </c>
      <c r="HS39">
        <v>12</v>
      </c>
      <c r="HT39">
        <v>606</v>
      </c>
      <c r="HU39">
        <v>122</v>
      </c>
      <c r="HV39">
        <v>173</v>
      </c>
      <c r="HW39">
        <v>49</v>
      </c>
      <c r="HX39">
        <v>950</v>
      </c>
      <c r="HY39">
        <v>1.1100000000000001</v>
      </c>
      <c r="HZ39">
        <v>79.099999999999994</v>
      </c>
      <c r="IA39">
        <v>2</v>
      </c>
      <c r="IB39">
        <v>69.14</v>
      </c>
    </row>
    <row r="40" spans="1:236" x14ac:dyDescent="0.25">
      <c r="A40" s="2" t="s">
        <v>601</v>
      </c>
      <c r="B40" s="3" t="s">
        <v>662</v>
      </c>
      <c r="C40" s="3"/>
      <c r="D40" s="4">
        <v>82331</v>
      </c>
      <c r="E40">
        <v>55.13</v>
      </c>
      <c r="F40">
        <v>621</v>
      </c>
      <c r="G40">
        <v>2.2964419999999999</v>
      </c>
      <c r="H40">
        <v>42.076560999999998</v>
      </c>
      <c r="I40">
        <v>441800</v>
      </c>
      <c r="J40">
        <v>4658599</v>
      </c>
      <c r="K40">
        <v>45.6</v>
      </c>
      <c r="L40">
        <v>1293</v>
      </c>
      <c r="M40">
        <v>1221</v>
      </c>
      <c r="N40">
        <v>2514</v>
      </c>
      <c r="O40">
        <v>368</v>
      </c>
      <c r="P40">
        <v>1589</v>
      </c>
      <c r="Q40">
        <v>454</v>
      </c>
      <c r="R40">
        <v>103</v>
      </c>
      <c r="S40">
        <v>2514</v>
      </c>
      <c r="T40">
        <v>202</v>
      </c>
      <c r="U40">
        <v>843</v>
      </c>
      <c r="V40">
        <v>219</v>
      </c>
      <c r="W40">
        <v>29</v>
      </c>
      <c r="X40">
        <v>1293</v>
      </c>
      <c r="Y40">
        <v>166</v>
      </c>
      <c r="Z40">
        <v>746</v>
      </c>
      <c r="AA40">
        <v>235</v>
      </c>
      <c r="AB40">
        <v>74</v>
      </c>
      <c r="AC40">
        <v>1221</v>
      </c>
      <c r="AD40">
        <v>2057</v>
      </c>
      <c r="AE40">
        <v>172</v>
      </c>
      <c r="AF40">
        <v>285</v>
      </c>
      <c r="AG40">
        <v>2514</v>
      </c>
      <c r="AH40">
        <v>2283</v>
      </c>
      <c r="AI40">
        <v>231</v>
      </c>
      <c r="AJ40">
        <v>2514</v>
      </c>
      <c r="AK40">
        <v>1165</v>
      </c>
      <c r="AL40">
        <v>128</v>
      </c>
      <c r="AM40">
        <v>1293</v>
      </c>
      <c r="AN40">
        <v>1118</v>
      </c>
      <c r="AO40">
        <v>103</v>
      </c>
      <c r="AP40">
        <v>1221</v>
      </c>
      <c r="AQ40">
        <v>31</v>
      </c>
      <c r="AR40">
        <v>24</v>
      </c>
      <c r="AS40">
        <v>55</v>
      </c>
      <c r="AT40"/>
      <c r="AU40"/>
      <c r="AV40"/>
      <c r="AW40"/>
      <c r="AX40">
        <v>400</v>
      </c>
      <c r="AY40">
        <v>58.8</v>
      </c>
      <c r="AZ40">
        <v>12</v>
      </c>
      <c r="BA40">
        <v>5</v>
      </c>
      <c r="BB40">
        <v>17</v>
      </c>
      <c r="BC40">
        <v>18</v>
      </c>
      <c r="BD40">
        <v>9</v>
      </c>
      <c r="BE40">
        <v>27</v>
      </c>
      <c r="BF40">
        <v>9</v>
      </c>
      <c r="BG40"/>
      <c r="BH40"/>
      <c r="BI40"/>
      <c r="BJ40"/>
      <c r="BK40"/>
      <c r="BL40"/>
      <c r="BM40"/>
      <c r="BN40"/>
      <c r="BO40"/>
      <c r="BP40"/>
      <c r="BQ40"/>
      <c r="BR40"/>
      <c r="BS40">
        <v>27</v>
      </c>
      <c r="BT40">
        <v>1</v>
      </c>
      <c r="BU40">
        <v>28</v>
      </c>
      <c r="BV40">
        <v>25</v>
      </c>
      <c r="BW40">
        <v>12</v>
      </c>
      <c r="BX40">
        <v>2</v>
      </c>
      <c r="BY40">
        <v>23</v>
      </c>
      <c r="BZ40">
        <v>25</v>
      </c>
      <c r="CA40"/>
      <c r="CB40"/>
      <c r="CC40"/>
      <c r="CD40"/>
      <c r="CE40"/>
      <c r="CF40">
        <v>255</v>
      </c>
      <c r="CG40">
        <v>11.02</v>
      </c>
      <c r="CH40">
        <v>-0.6</v>
      </c>
      <c r="CI40">
        <v>11.63</v>
      </c>
      <c r="CJ40">
        <v>2392</v>
      </c>
      <c r="CK40">
        <v>2292</v>
      </c>
      <c r="CL40">
        <v>2269</v>
      </c>
      <c r="CM40">
        <v>1849</v>
      </c>
      <c r="CN40"/>
      <c r="CO40">
        <v>2410</v>
      </c>
      <c r="CP40">
        <v>1</v>
      </c>
      <c r="CQ40">
        <v>0</v>
      </c>
      <c r="CR40">
        <v>1</v>
      </c>
      <c r="CS40">
        <v>1</v>
      </c>
      <c r="CT40">
        <v>3</v>
      </c>
      <c r="CU40">
        <v>3</v>
      </c>
      <c r="CV40">
        <v>4</v>
      </c>
      <c r="CW40">
        <v>2</v>
      </c>
      <c r="CX40">
        <v>0</v>
      </c>
      <c r="CY40">
        <v>18</v>
      </c>
      <c r="CZ40">
        <v>31</v>
      </c>
      <c r="DA40">
        <v>15</v>
      </c>
      <c r="DB40">
        <v>33.299999999999997</v>
      </c>
      <c r="DC40">
        <v>23.9</v>
      </c>
      <c r="DD40">
        <v>27.9</v>
      </c>
      <c r="DE40">
        <v>1860</v>
      </c>
      <c r="DF40">
        <v>77.099999999999994</v>
      </c>
      <c r="DG40">
        <v>1876</v>
      </c>
      <c r="DH40">
        <v>59.2</v>
      </c>
      <c r="DI40">
        <v>1872</v>
      </c>
      <c r="DJ40">
        <v>76.3</v>
      </c>
      <c r="DK40">
        <v>75.400000000000006</v>
      </c>
      <c r="DL40">
        <v>1855</v>
      </c>
      <c r="DM40">
        <v>1107</v>
      </c>
      <c r="DN40">
        <v>299</v>
      </c>
      <c r="DO40">
        <v>1406</v>
      </c>
      <c r="DP40">
        <v>1037</v>
      </c>
      <c r="DQ40">
        <v>2030</v>
      </c>
      <c r="DR40">
        <v>642</v>
      </c>
      <c r="DS40">
        <v>502</v>
      </c>
      <c r="DT40">
        <v>1144</v>
      </c>
      <c r="DU40">
        <v>1193</v>
      </c>
      <c r="DV40">
        <v>5</v>
      </c>
      <c r="DW40">
        <v>570</v>
      </c>
      <c r="DX40">
        <v>20</v>
      </c>
      <c r="DY40">
        <v>170</v>
      </c>
      <c r="DZ40">
        <v>760</v>
      </c>
      <c r="EA40">
        <v>20</v>
      </c>
      <c r="EB40">
        <v>55</v>
      </c>
      <c r="EC40">
        <v>40</v>
      </c>
      <c r="ED40">
        <v>100</v>
      </c>
      <c r="EE40">
        <v>215</v>
      </c>
      <c r="EF40">
        <v>160</v>
      </c>
      <c r="EG40">
        <v>275</v>
      </c>
      <c r="EH40">
        <v>0</v>
      </c>
      <c r="EI40">
        <v>320</v>
      </c>
      <c r="EJ40">
        <v>760</v>
      </c>
      <c r="EK40">
        <v>67</v>
      </c>
      <c r="EL40">
        <v>702</v>
      </c>
      <c r="EM40">
        <v>909.09</v>
      </c>
      <c r="EN40">
        <v>277</v>
      </c>
      <c r="EO40">
        <v>307</v>
      </c>
      <c r="EP40">
        <v>584</v>
      </c>
      <c r="EQ40">
        <v>0.8</v>
      </c>
      <c r="ER40">
        <v>27.7</v>
      </c>
      <c r="ES40">
        <v>6.6</v>
      </c>
      <c r="ET40">
        <v>52.2</v>
      </c>
      <c r="EU40">
        <v>2.8</v>
      </c>
      <c r="EV40">
        <v>90.1</v>
      </c>
      <c r="EW40">
        <v>43.1</v>
      </c>
      <c r="EX40">
        <v>47</v>
      </c>
      <c r="EY40">
        <v>90.1</v>
      </c>
      <c r="EZ40">
        <v>992</v>
      </c>
      <c r="FA40"/>
      <c r="FB40"/>
      <c r="FC40">
        <v>1141</v>
      </c>
      <c r="FD40">
        <v>774</v>
      </c>
      <c r="FE40">
        <v>154</v>
      </c>
      <c r="FF40"/>
      <c r="FG40">
        <v>992</v>
      </c>
      <c r="FH40"/>
      <c r="FI40">
        <v>445</v>
      </c>
      <c r="FJ40">
        <v>268</v>
      </c>
      <c r="FK40"/>
      <c r="FL40">
        <v>992</v>
      </c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>
        <v>43219</v>
      </c>
      <c r="GH40">
        <v>17.899999999999999</v>
      </c>
      <c r="GI40">
        <v>98.3</v>
      </c>
      <c r="GJ40">
        <v>1441</v>
      </c>
      <c r="GK40">
        <v>87494</v>
      </c>
      <c r="GL40">
        <v>402</v>
      </c>
      <c r="GM40">
        <v>20841</v>
      </c>
      <c r="GN40">
        <v>5035</v>
      </c>
      <c r="GO40">
        <v>661</v>
      </c>
      <c r="GP40">
        <v>1130</v>
      </c>
      <c r="GQ40">
        <v>1791</v>
      </c>
      <c r="GR40">
        <v>159</v>
      </c>
      <c r="GS40">
        <v>479</v>
      </c>
      <c r="GT40">
        <v>19</v>
      </c>
      <c r="GU40">
        <v>1</v>
      </c>
      <c r="GV40">
        <v>2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661</v>
      </c>
      <c r="HC40">
        <v>44</v>
      </c>
      <c r="HD40">
        <v>33</v>
      </c>
      <c r="HE40">
        <v>1710</v>
      </c>
      <c r="HF40">
        <v>3549</v>
      </c>
      <c r="HG40">
        <v>444</v>
      </c>
      <c r="HH40">
        <v>14422</v>
      </c>
      <c r="HI40">
        <v>14690</v>
      </c>
      <c r="HJ40"/>
      <c r="HK40"/>
      <c r="HL40">
        <v>0</v>
      </c>
      <c r="HM40">
        <v>1</v>
      </c>
      <c r="HN40">
        <v>1</v>
      </c>
      <c r="HO40">
        <v>20</v>
      </c>
      <c r="HP40">
        <v>0</v>
      </c>
      <c r="HQ40">
        <v>0</v>
      </c>
      <c r="HR40">
        <v>8</v>
      </c>
      <c r="HS40">
        <v>67</v>
      </c>
      <c r="HT40">
        <v>1443</v>
      </c>
      <c r="HU40">
        <v>273</v>
      </c>
      <c r="HV40">
        <v>431</v>
      </c>
      <c r="HW40">
        <v>123</v>
      </c>
      <c r="HX40">
        <v>2270</v>
      </c>
      <c r="HY40">
        <v>1.1499999999999999</v>
      </c>
      <c r="HZ40">
        <v>65.099999999999994</v>
      </c>
      <c r="IA40">
        <v>26</v>
      </c>
      <c r="IB40">
        <v>4525.66</v>
      </c>
    </row>
    <row r="41" spans="1:236" x14ac:dyDescent="0.25">
      <c r="A41" s="2" t="s">
        <v>600</v>
      </c>
      <c r="B41" s="3" t="s">
        <v>663</v>
      </c>
      <c r="C41" s="3"/>
      <c r="D41" s="4">
        <v>82378</v>
      </c>
      <c r="E41">
        <v>8.1</v>
      </c>
      <c r="F41">
        <v>587</v>
      </c>
      <c r="G41">
        <v>2.2225030000000001</v>
      </c>
      <c r="H41">
        <v>42.101664</v>
      </c>
      <c r="I41">
        <v>435709</v>
      </c>
      <c r="J41">
        <v>4661439</v>
      </c>
      <c r="K41">
        <v>264.39999999999998</v>
      </c>
      <c r="L41">
        <v>1035</v>
      </c>
      <c r="M41">
        <v>1107</v>
      </c>
      <c r="N41">
        <v>2142</v>
      </c>
      <c r="O41">
        <v>276</v>
      </c>
      <c r="P41">
        <v>1322</v>
      </c>
      <c r="Q41">
        <v>414</v>
      </c>
      <c r="R41">
        <v>130</v>
      </c>
      <c r="S41">
        <v>2142</v>
      </c>
      <c r="T41">
        <v>130</v>
      </c>
      <c r="U41">
        <v>683</v>
      </c>
      <c r="V41">
        <v>178</v>
      </c>
      <c r="W41">
        <v>44</v>
      </c>
      <c r="X41">
        <v>1035</v>
      </c>
      <c r="Y41">
        <v>146</v>
      </c>
      <c r="Z41">
        <v>639</v>
      </c>
      <c r="AA41">
        <v>236</v>
      </c>
      <c r="AB41">
        <v>86</v>
      </c>
      <c r="AC41">
        <v>1107</v>
      </c>
      <c r="AD41">
        <v>1722</v>
      </c>
      <c r="AE41">
        <v>182</v>
      </c>
      <c r="AF41">
        <v>238</v>
      </c>
      <c r="AG41">
        <v>2142</v>
      </c>
      <c r="AH41">
        <v>1921</v>
      </c>
      <c r="AI41">
        <v>221</v>
      </c>
      <c r="AJ41">
        <v>2142</v>
      </c>
      <c r="AK41">
        <v>919</v>
      </c>
      <c r="AL41">
        <v>116</v>
      </c>
      <c r="AM41">
        <v>1035</v>
      </c>
      <c r="AN41">
        <v>1002</v>
      </c>
      <c r="AO41">
        <v>105</v>
      </c>
      <c r="AP41">
        <v>1107</v>
      </c>
      <c r="AQ41">
        <v>21</v>
      </c>
      <c r="AR41">
        <v>25</v>
      </c>
      <c r="AS41">
        <v>46</v>
      </c>
      <c r="AT41"/>
      <c r="AU41"/>
      <c r="AV41"/>
      <c r="AW41"/>
      <c r="AX41">
        <v>295</v>
      </c>
      <c r="AY41">
        <v>71.2</v>
      </c>
      <c r="AZ41">
        <v>2</v>
      </c>
      <c r="BA41">
        <v>5</v>
      </c>
      <c r="BB41">
        <v>7</v>
      </c>
      <c r="BC41">
        <v>16</v>
      </c>
      <c r="BD41">
        <v>13</v>
      </c>
      <c r="BE41">
        <v>29</v>
      </c>
      <c r="BF41">
        <v>9</v>
      </c>
      <c r="BG41"/>
      <c r="BH41"/>
      <c r="BI41"/>
      <c r="BJ41"/>
      <c r="BK41"/>
      <c r="BL41"/>
      <c r="BM41"/>
      <c r="BN41"/>
      <c r="BO41"/>
      <c r="BP41"/>
      <c r="BQ41"/>
      <c r="BR41"/>
      <c r="BS41">
        <v>5</v>
      </c>
      <c r="BT41">
        <v>0</v>
      </c>
      <c r="BU41">
        <v>5</v>
      </c>
      <c r="BV41">
        <v>19</v>
      </c>
      <c r="BW41">
        <v>16</v>
      </c>
      <c r="BX41">
        <v>3</v>
      </c>
      <c r="BY41">
        <v>16</v>
      </c>
      <c r="BZ41">
        <v>19</v>
      </c>
      <c r="CA41"/>
      <c r="CB41"/>
      <c r="CC41"/>
      <c r="CD41"/>
      <c r="CE41"/>
      <c r="CF41">
        <v>219</v>
      </c>
      <c r="CG41">
        <v>10.51</v>
      </c>
      <c r="CH41">
        <v>-2.6</v>
      </c>
      <c r="CI41">
        <v>13.11</v>
      </c>
      <c r="CJ41">
        <v>2151</v>
      </c>
      <c r="CK41">
        <v>1943</v>
      </c>
      <c r="CL41">
        <v>1967</v>
      </c>
      <c r="CM41">
        <v>1570</v>
      </c>
      <c r="CN41"/>
      <c r="CO41">
        <v>2166</v>
      </c>
      <c r="CP41">
        <v>1</v>
      </c>
      <c r="CQ41">
        <v>0</v>
      </c>
      <c r="CR41">
        <v>1</v>
      </c>
      <c r="CS41">
        <v>1</v>
      </c>
      <c r="CT41">
        <v>2</v>
      </c>
      <c r="CU41">
        <v>1</v>
      </c>
      <c r="CV41">
        <v>1</v>
      </c>
      <c r="CW41">
        <v>0</v>
      </c>
      <c r="CX41">
        <v>0</v>
      </c>
      <c r="CY41">
        <v>19</v>
      </c>
      <c r="CZ41">
        <v>24</v>
      </c>
      <c r="DA41">
        <v>20.9</v>
      </c>
      <c r="DB41">
        <v>32.6</v>
      </c>
      <c r="DC41">
        <v>21.3</v>
      </c>
      <c r="DD41">
        <v>25.2</v>
      </c>
      <c r="DE41">
        <v>1667</v>
      </c>
      <c r="DF41">
        <v>76</v>
      </c>
      <c r="DG41">
        <v>1633</v>
      </c>
      <c r="DH41">
        <v>63.6</v>
      </c>
      <c r="DI41">
        <v>1644</v>
      </c>
      <c r="DJ41">
        <v>76.8</v>
      </c>
      <c r="DK41">
        <v>76</v>
      </c>
      <c r="DL41">
        <v>1664</v>
      </c>
      <c r="DM41">
        <v>858</v>
      </c>
      <c r="DN41">
        <v>190</v>
      </c>
      <c r="DO41">
        <v>1048</v>
      </c>
      <c r="DP41">
        <v>1140</v>
      </c>
      <c r="DQ41">
        <v>1877</v>
      </c>
      <c r="DR41">
        <v>511</v>
      </c>
      <c r="DS41">
        <v>424</v>
      </c>
      <c r="DT41">
        <v>935</v>
      </c>
      <c r="DU41">
        <v>972</v>
      </c>
      <c r="DV41">
        <v>5</v>
      </c>
      <c r="DW41">
        <v>425</v>
      </c>
      <c r="DX41">
        <v>10</v>
      </c>
      <c r="DY41">
        <v>175</v>
      </c>
      <c r="DZ41">
        <v>610</v>
      </c>
      <c r="EA41">
        <v>10</v>
      </c>
      <c r="EB41">
        <v>15</v>
      </c>
      <c r="EC41">
        <v>20</v>
      </c>
      <c r="ED41">
        <v>115</v>
      </c>
      <c r="EE41">
        <v>160</v>
      </c>
      <c r="EF41">
        <v>120</v>
      </c>
      <c r="EG41">
        <v>195</v>
      </c>
      <c r="EH41">
        <v>295</v>
      </c>
      <c r="EI41">
        <v>0</v>
      </c>
      <c r="EJ41">
        <v>610</v>
      </c>
      <c r="EK41">
        <v>67</v>
      </c>
      <c r="EL41">
        <v>764</v>
      </c>
      <c r="EM41">
        <v>848.79</v>
      </c>
      <c r="EN41">
        <v>276</v>
      </c>
      <c r="EO41">
        <v>345</v>
      </c>
      <c r="EP41">
        <v>621</v>
      </c>
      <c r="EQ41">
        <v>0.8</v>
      </c>
      <c r="ER41">
        <v>19.399999999999999</v>
      </c>
      <c r="ES41">
        <v>4.9000000000000004</v>
      </c>
      <c r="ET41">
        <v>47.2</v>
      </c>
      <c r="EU41">
        <v>4.5999999999999996</v>
      </c>
      <c r="EV41">
        <v>76.900000000000006</v>
      </c>
      <c r="EW41">
        <v>36.4</v>
      </c>
      <c r="EX41">
        <v>40.5</v>
      </c>
      <c r="EY41">
        <v>76.900000000000006</v>
      </c>
      <c r="EZ41">
        <v>909</v>
      </c>
      <c r="FA41"/>
      <c r="FB41">
        <v>215</v>
      </c>
      <c r="FC41">
        <v>1214</v>
      </c>
      <c r="FD41">
        <v>729</v>
      </c>
      <c r="FE41">
        <v>116</v>
      </c>
      <c r="FF41"/>
      <c r="FG41">
        <v>909</v>
      </c>
      <c r="FH41"/>
      <c r="FI41">
        <v>411</v>
      </c>
      <c r="FJ41">
        <v>312</v>
      </c>
      <c r="FK41"/>
      <c r="FL41">
        <v>909</v>
      </c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>
        <v>37090</v>
      </c>
      <c r="GH41">
        <v>17.399999999999999</v>
      </c>
      <c r="GI41">
        <v>95.4</v>
      </c>
      <c r="GJ41">
        <v>1485</v>
      </c>
      <c r="GK41">
        <v>42889</v>
      </c>
      <c r="GL41">
        <v>365</v>
      </c>
      <c r="GM41">
        <v>22445</v>
      </c>
      <c r="GN41">
        <v>5724</v>
      </c>
      <c r="GO41">
        <v>29</v>
      </c>
      <c r="GP41">
        <v>40</v>
      </c>
      <c r="GQ41">
        <v>69</v>
      </c>
      <c r="GR41">
        <v>5</v>
      </c>
      <c r="GS41">
        <v>25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29</v>
      </c>
      <c r="HC41">
        <v>4</v>
      </c>
      <c r="HD41">
        <v>3</v>
      </c>
      <c r="HE41"/>
      <c r="HF41"/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1</v>
      </c>
      <c r="HN41">
        <v>1</v>
      </c>
      <c r="HO41">
        <v>28</v>
      </c>
      <c r="HP41">
        <v>0</v>
      </c>
      <c r="HQ41">
        <v>0</v>
      </c>
      <c r="HR41">
        <v>0</v>
      </c>
      <c r="HS41">
        <v>0</v>
      </c>
      <c r="HT41">
        <v>1148</v>
      </c>
      <c r="HU41">
        <v>215</v>
      </c>
      <c r="HV41">
        <v>324</v>
      </c>
      <c r="HW41">
        <v>99</v>
      </c>
      <c r="HX41">
        <v>1786</v>
      </c>
      <c r="HY41">
        <v>1.32</v>
      </c>
      <c r="HZ41">
        <v>54.6</v>
      </c>
      <c r="IA41">
        <v>10</v>
      </c>
      <c r="IB41">
        <v>7686.66</v>
      </c>
    </row>
    <row r="42" spans="1:236" x14ac:dyDescent="0.25">
      <c r="A42" s="2" t="s">
        <v>599</v>
      </c>
      <c r="B42" s="3" t="s">
        <v>664</v>
      </c>
      <c r="C42" s="3"/>
      <c r="D42" s="4">
        <v>82418</v>
      </c>
      <c r="E42">
        <v>30.6</v>
      </c>
      <c r="F42">
        <v>531</v>
      </c>
      <c r="G42">
        <v>2.382536</v>
      </c>
      <c r="H42">
        <v>41.902963999999997</v>
      </c>
      <c r="I42">
        <v>448783</v>
      </c>
      <c r="J42">
        <v>4639269</v>
      </c>
      <c r="K42">
        <v>2.9</v>
      </c>
      <c r="L42">
        <v>53</v>
      </c>
      <c r="M42">
        <v>37</v>
      </c>
      <c r="N42">
        <v>90</v>
      </c>
      <c r="O42">
        <v>8</v>
      </c>
      <c r="P42">
        <v>63</v>
      </c>
      <c r="Q42">
        <v>17</v>
      </c>
      <c r="R42">
        <v>2</v>
      </c>
      <c r="S42">
        <v>90</v>
      </c>
      <c r="T42">
        <v>5</v>
      </c>
      <c r="U42">
        <v>38</v>
      </c>
      <c r="V42">
        <v>8</v>
      </c>
      <c r="W42">
        <v>2</v>
      </c>
      <c r="X42">
        <v>53</v>
      </c>
      <c r="Y42">
        <v>3</v>
      </c>
      <c r="Z42">
        <v>25</v>
      </c>
      <c r="AA42">
        <v>9</v>
      </c>
      <c r="AB42">
        <v>0</v>
      </c>
      <c r="AC42">
        <v>37</v>
      </c>
      <c r="AD42">
        <v>77</v>
      </c>
      <c r="AE42">
        <v>6</v>
      </c>
      <c r="AF42">
        <v>7</v>
      </c>
      <c r="AG42">
        <v>90</v>
      </c>
      <c r="AH42">
        <v>82</v>
      </c>
      <c r="AI42">
        <v>8</v>
      </c>
      <c r="AJ42">
        <v>90</v>
      </c>
      <c r="AK42">
        <v>48</v>
      </c>
      <c r="AL42">
        <v>5</v>
      </c>
      <c r="AM42">
        <v>53</v>
      </c>
      <c r="AN42">
        <v>34</v>
      </c>
      <c r="AO42">
        <v>3</v>
      </c>
      <c r="AP42">
        <v>37</v>
      </c>
      <c r="AQ42">
        <v>1</v>
      </c>
      <c r="AR42">
        <v>3</v>
      </c>
      <c r="AS42">
        <v>4</v>
      </c>
      <c r="AT42"/>
      <c r="AU42"/>
      <c r="AV42"/>
      <c r="AW42"/>
      <c r="AX42">
        <v>5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1</v>
      </c>
      <c r="BF42">
        <v>0</v>
      </c>
      <c r="BG42"/>
      <c r="BH42"/>
      <c r="BI42"/>
      <c r="BJ42"/>
      <c r="BK42"/>
      <c r="BL42"/>
      <c r="BM42"/>
      <c r="BN42"/>
      <c r="BO42"/>
      <c r="BP42"/>
      <c r="BQ42"/>
      <c r="BR42"/>
      <c r="BS42">
        <v>13</v>
      </c>
      <c r="BT42">
        <v>1</v>
      </c>
      <c r="BU42">
        <v>14</v>
      </c>
      <c r="BV42">
        <v>0</v>
      </c>
      <c r="BW42">
        <v>0</v>
      </c>
      <c r="BX42">
        <v>0</v>
      </c>
      <c r="BY42">
        <v>0</v>
      </c>
      <c r="BZ42">
        <v>0</v>
      </c>
      <c r="CA42"/>
      <c r="CB42"/>
      <c r="CC42"/>
      <c r="CD42"/>
      <c r="CE42"/>
      <c r="CF42">
        <v>14</v>
      </c>
      <c r="CG42">
        <v>15.91</v>
      </c>
      <c r="CH42">
        <v>-5.68</v>
      </c>
      <c r="CI42">
        <v>21.59</v>
      </c>
      <c r="CJ42">
        <v>95</v>
      </c>
      <c r="CK42">
        <v>88</v>
      </c>
      <c r="CL42">
        <v>95</v>
      </c>
      <c r="CM42">
        <v>53</v>
      </c>
      <c r="CN42">
        <v>0</v>
      </c>
      <c r="CO42">
        <v>95</v>
      </c>
      <c r="CP42">
        <v>0</v>
      </c>
      <c r="CQ42">
        <v>0</v>
      </c>
      <c r="CR42">
        <v>0</v>
      </c>
      <c r="CS42">
        <v>0</v>
      </c>
      <c r="CT42">
        <v>2</v>
      </c>
      <c r="CU42">
        <v>1</v>
      </c>
      <c r="CV42">
        <v>0</v>
      </c>
      <c r="CW42">
        <v>0</v>
      </c>
      <c r="CX42">
        <v>0</v>
      </c>
      <c r="CY42">
        <v>8</v>
      </c>
      <c r="CZ42">
        <v>11</v>
      </c>
      <c r="DA42">
        <v>5.6</v>
      </c>
      <c r="DB42">
        <v>29.6</v>
      </c>
      <c r="DC42">
        <v>26.8</v>
      </c>
      <c r="DD42">
        <v>38</v>
      </c>
      <c r="DE42"/>
      <c r="DF42"/>
      <c r="DG42">
        <v>66</v>
      </c>
      <c r="DH42">
        <v>77.3</v>
      </c>
      <c r="DI42">
        <v>70</v>
      </c>
      <c r="DJ42">
        <v>74.3</v>
      </c>
      <c r="DK42">
        <v>81.2</v>
      </c>
      <c r="DL42">
        <v>69</v>
      </c>
      <c r="DM42"/>
      <c r="DN42"/>
      <c r="DO42"/>
      <c r="DP42"/>
      <c r="DQ42"/>
      <c r="DR42">
        <v>28</v>
      </c>
      <c r="DS42">
        <v>14</v>
      </c>
      <c r="DT42">
        <v>42</v>
      </c>
      <c r="DU42">
        <v>43</v>
      </c>
      <c r="DV42">
        <v>0</v>
      </c>
      <c r="DW42">
        <v>0</v>
      </c>
      <c r="DX42">
        <v>0</v>
      </c>
      <c r="DY42">
        <v>5</v>
      </c>
      <c r="DZ42">
        <v>5</v>
      </c>
      <c r="EA42">
        <v>5</v>
      </c>
      <c r="EB42">
        <v>0</v>
      </c>
      <c r="EC42">
        <v>0</v>
      </c>
      <c r="ED42">
        <v>5</v>
      </c>
      <c r="EE42">
        <v>10</v>
      </c>
      <c r="EF42">
        <v>5</v>
      </c>
      <c r="EG42">
        <v>0</v>
      </c>
      <c r="EH42">
        <v>0</v>
      </c>
      <c r="EI42">
        <v>0</v>
      </c>
      <c r="EJ42">
        <v>5</v>
      </c>
      <c r="EK42">
        <v>2</v>
      </c>
      <c r="EL42">
        <v>14</v>
      </c>
      <c r="EM42">
        <v>922.37</v>
      </c>
      <c r="EN42">
        <v>5</v>
      </c>
      <c r="EO42">
        <v>7</v>
      </c>
      <c r="EP42">
        <v>12</v>
      </c>
      <c r="EQ42">
        <v>0.2</v>
      </c>
      <c r="ER42">
        <v>0</v>
      </c>
      <c r="ES42">
        <v>0</v>
      </c>
      <c r="ET42">
        <v>2.2000000000000002</v>
      </c>
      <c r="EU42">
        <v>0</v>
      </c>
      <c r="EV42">
        <v>2.5</v>
      </c>
      <c r="EW42">
        <v>0</v>
      </c>
      <c r="EX42">
        <v>2.5</v>
      </c>
      <c r="EY42">
        <v>2.5</v>
      </c>
      <c r="EZ42">
        <v>38</v>
      </c>
      <c r="FA42"/>
      <c r="FB42"/>
      <c r="FC42">
        <v>46</v>
      </c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>
        <v>139</v>
      </c>
      <c r="GK42">
        <v>25770</v>
      </c>
      <c r="GL42">
        <v>193</v>
      </c>
      <c r="GM42">
        <v>24598</v>
      </c>
      <c r="GN42">
        <v>6674</v>
      </c>
      <c r="GO42">
        <v>190</v>
      </c>
      <c r="GP42">
        <v>210</v>
      </c>
      <c r="GQ42">
        <v>400</v>
      </c>
      <c r="GR42">
        <v>36</v>
      </c>
      <c r="GS42">
        <v>134</v>
      </c>
      <c r="GT42">
        <v>17</v>
      </c>
      <c r="GU42">
        <v>3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190</v>
      </c>
      <c r="HC42">
        <v>9</v>
      </c>
      <c r="HD42">
        <v>7</v>
      </c>
      <c r="HE42">
        <v>280</v>
      </c>
      <c r="HF42"/>
      <c r="HG42"/>
      <c r="HH42">
        <v>1840</v>
      </c>
      <c r="HI42"/>
      <c r="HJ42">
        <v>0</v>
      </c>
      <c r="HK42">
        <v>0</v>
      </c>
      <c r="HL42">
        <v>0</v>
      </c>
      <c r="HM42">
        <v>0</v>
      </c>
      <c r="HN42">
        <v>1</v>
      </c>
      <c r="HO42">
        <v>33</v>
      </c>
      <c r="HP42">
        <v>1</v>
      </c>
      <c r="HQ42">
        <v>177</v>
      </c>
      <c r="HR42">
        <v>0</v>
      </c>
      <c r="HS42">
        <v>0</v>
      </c>
      <c r="HT42">
        <v>68</v>
      </c>
      <c r="HU42">
        <v>30</v>
      </c>
      <c r="HV42">
        <v>43</v>
      </c>
      <c r="HW42">
        <v>5</v>
      </c>
      <c r="HX42">
        <v>146</v>
      </c>
      <c r="HY42">
        <v>3.66</v>
      </c>
      <c r="HZ42">
        <v>26</v>
      </c>
      <c r="IA42">
        <v>1</v>
      </c>
      <c r="IB42">
        <v>1</v>
      </c>
    </row>
    <row r="43" spans="1:236" x14ac:dyDescent="0.25">
      <c r="A43" s="2" t="s">
        <v>598</v>
      </c>
      <c r="B43" s="3" t="s">
        <v>665</v>
      </c>
      <c r="C43" s="3"/>
      <c r="D43" s="4">
        <v>82652</v>
      </c>
      <c r="E43">
        <v>6.56</v>
      </c>
      <c r="F43">
        <v>555</v>
      </c>
      <c r="G43">
        <v>2.2748810000000002</v>
      </c>
      <c r="H43">
        <v>42.065350000000002</v>
      </c>
      <c r="I43">
        <v>440006</v>
      </c>
      <c r="J43">
        <v>4657369</v>
      </c>
      <c r="K43">
        <v>316.60000000000002</v>
      </c>
      <c r="L43">
        <v>1041</v>
      </c>
      <c r="M43">
        <v>1036</v>
      </c>
      <c r="N43">
        <v>2077</v>
      </c>
      <c r="O43">
        <v>297</v>
      </c>
      <c r="P43">
        <v>1380</v>
      </c>
      <c r="Q43">
        <v>311</v>
      </c>
      <c r="R43">
        <v>89</v>
      </c>
      <c r="S43">
        <v>2077</v>
      </c>
      <c r="T43">
        <v>168</v>
      </c>
      <c r="U43">
        <v>695</v>
      </c>
      <c r="V43">
        <v>149</v>
      </c>
      <c r="W43">
        <v>29</v>
      </c>
      <c r="X43">
        <v>1041</v>
      </c>
      <c r="Y43">
        <v>129</v>
      </c>
      <c r="Z43">
        <v>685</v>
      </c>
      <c r="AA43">
        <v>162</v>
      </c>
      <c r="AB43">
        <v>60</v>
      </c>
      <c r="AC43">
        <v>1036</v>
      </c>
      <c r="AD43">
        <v>1778</v>
      </c>
      <c r="AE43">
        <v>148</v>
      </c>
      <c r="AF43">
        <v>151</v>
      </c>
      <c r="AG43">
        <v>2077</v>
      </c>
      <c r="AH43">
        <v>1958</v>
      </c>
      <c r="AI43">
        <v>119</v>
      </c>
      <c r="AJ43">
        <v>2077</v>
      </c>
      <c r="AK43">
        <v>981</v>
      </c>
      <c r="AL43">
        <v>60</v>
      </c>
      <c r="AM43">
        <v>1041</v>
      </c>
      <c r="AN43">
        <v>977</v>
      </c>
      <c r="AO43">
        <v>59</v>
      </c>
      <c r="AP43">
        <v>1036</v>
      </c>
      <c r="AQ43">
        <v>21</v>
      </c>
      <c r="AR43">
        <v>23</v>
      </c>
      <c r="AS43">
        <v>44</v>
      </c>
      <c r="AT43"/>
      <c r="AU43"/>
      <c r="AV43"/>
      <c r="AW43"/>
      <c r="AX43">
        <v>350</v>
      </c>
      <c r="AY43">
        <v>37.1</v>
      </c>
      <c r="AZ43">
        <v>7</v>
      </c>
      <c r="BA43">
        <v>7</v>
      </c>
      <c r="BB43">
        <v>14</v>
      </c>
      <c r="BC43">
        <v>9</v>
      </c>
      <c r="BD43">
        <v>11</v>
      </c>
      <c r="BE43">
        <v>20</v>
      </c>
      <c r="BF43">
        <v>9</v>
      </c>
      <c r="BG43"/>
      <c r="BH43"/>
      <c r="BI43"/>
      <c r="BJ43"/>
      <c r="BK43"/>
      <c r="BL43"/>
      <c r="BM43"/>
      <c r="BN43"/>
      <c r="BO43"/>
      <c r="BP43"/>
      <c r="BQ43"/>
      <c r="BR43"/>
      <c r="BS43">
        <v>3</v>
      </c>
      <c r="BT43">
        <v>8</v>
      </c>
      <c r="BU43">
        <v>11</v>
      </c>
      <c r="BV43">
        <v>12</v>
      </c>
      <c r="BW43">
        <v>9</v>
      </c>
      <c r="BX43">
        <v>1</v>
      </c>
      <c r="BY43">
        <v>11</v>
      </c>
      <c r="BZ43">
        <v>12</v>
      </c>
      <c r="CA43"/>
      <c r="CB43"/>
      <c r="CC43"/>
      <c r="CD43"/>
      <c r="CE43"/>
      <c r="CF43">
        <v>226</v>
      </c>
      <c r="CG43">
        <v>11.8</v>
      </c>
      <c r="CH43">
        <v>0</v>
      </c>
      <c r="CI43">
        <v>11.8</v>
      </c>
      <c r="CJ43">
        <v>1989</v>
      </c>
      <c r="CK43">
        <v>1928</v>
      </c>
      <c r="CL43">
        <v>1896</v>
      </c>
      <c r="CM43">
        <v>1632</v>
      </c>
      <c r="CN43"/>
      <c r="CO43">
        <v>2006</v>
      </c>
      <c r="CP43">
        <v>0</v>
      </c>
      <c r="CQ43">
        <v>0</v>
      </c>
      <c r="CR43">
        <v>0</v>
      </c>
      <c r="CS43">
        <v>1</v>
      </c>
      <c r="CT43">
        <v>7</v>
      </c>
      <c r="CU43">
        <v>4</v>
      </c>
      <c r="CV43">
        <v>6</v>
      </c>
      <c r="CW43">
        <v>0</v>
      </c>
      <c r="CX43">
        <v>0</v>
      </c>
      <c r="CY43">
        <v>27</v>
      </c>
      <c r="CZ43">
        <v>45</v>
      </c>
      <c r="DA43">
        <v>14.6</v>
      </c>
      <c r="DB43">
        <v>29.2</v>
      </c>
      <c r="DC43">
        <v>23.9</v>
      </c>
      <c r="DD43">
        <v>32.299999999999997</v>
      </c>
      <c r="DE43">
        <v>1599</v>
      </c>
      <c r="DF43">
        <v>76.5</v>
      </c>
      <c r="DG43">
        <v>1621</v>
      </c>
      <c r="DH43">
        <v>69.8</v>
      </c>
      <c r="DI43">
        <v>1597</v>
      </c>
      <c r="DJ43">
        <v>79</v>
      </c>
      <c r="DK43">
        <v>76.099999999999994</v>
      </c>
      <c r="DL43">
        <v>1600</v>
      </c>
      <c r="DM43">
        <v>941</v>
      </c>
      <c r="DN43">
        <v>157</v>
      </c>
      <c r="DO43">
        <v>1097</v>
      </c>
      <c r="DP43">
        <v>935</v>
      </c>
      <c r="DQ43">
        <v>1656</v>
      </c>
      <c r="DR43">
        <v>529</v>
      </c>
      <c r="DS43">
        <v>460</v>
      </c>
      <c r="DT43">
        <v>989</v>
      </c>
      <c r="DU43">
        <v>1043</v>
      </c>
      <c r="DV43">
        <v>5</v>
      </c>
      <c r="DW43">
        <v>725</v>
      </c>
      <c r="DX43">
        <v>10</v>
      </c>
      <c r="DY43">
        <v>155</v>
      </c>
      <c r="DZ43">
        <v>895</v>
      </c>
      <c r="EA43">
        <v>10</v>
      </c>
      <c r="EB43">
        <v>30</v>
      </c>
      <c r="EC43">
        <v>20</v>
      </c>
      <c r="ED43">
        <v>95</v>
      </c>
      <c r="EE43">
        <v>155</v>
      </c>
      <c r="EF43">
        <v>125</v>
      </c>
      <c r="EG43">
        <v>385</v>
      </c>
      <c r="EH43">
        <v>75</v>
      </c>
      <c r="EI43">
        <v>310</v>
      </c>
      <c r="EJ43">
        <v>895</v>
      </c>
      <c r="EK43">
        <v>57</v>
      </c>
      <c r="EL43">
        <v>580</v>
      </c>
      <c r="EM43">
        <v>951.36</v>
      </c>
      <c r="EN43">
        <v>216</v>
      </c>
      <c r="EO43">
        <v>252</v>
      </c>
      <c r="EP43">
        <v>468</v>
      </c>
      <c r="EQ43">
        <v>1.5</v>
      </c>
      <c r="ER43">
        <v>17.3</v>
      </c>
      <c r="ES43">
        <v>2.4</v>
      </c>
      <c r="ET43">
        <v>53.3</v>
      </c>
      <c r="EU43">
        <v>0.5</v>
      </c>
      <c r="EV43">
        <v>75.099999999999994</v>
      </c>
      <c r="EW43">
        <v>26.8</v>
      </c>
      <c r="EX43">
        <v>48.3</v>
      </c>
      <c r="EY43">
        <v>75.099999999999994</v>
      </c>
      <c r="EZ43">
        <v>791</v>
      </c>
      <c r="FA43"/>
      <c r="FB43"/>
      <c r="FC43">
        <v>962</v>
      </c>
      <c r="FD43">
        <v>666</v>
      </c>
      <c r="FE43">
        <v>75</v>
      </c>
      <c r="FF43"/>
      <c r="FG43">
        <v>791</v>
      </c>
      <c r="FH43"/>
      <c r="FI43">
        <v>374</v>
      </c>
      <c r="FJ43">
        <v>233</v>
      </c>
      <c r="FK43"/>
      <c r="FL43">
        <v>791</v>
      </c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>
        <v>39950</v>
      </c>
      <c r="GH43">
        <v>19.7</v>
      </c>
      <c r="GI43">
        <v>107.9</v>
      </c>
      <c r="GJ43">
        <v>1329</v>
      </c>
      <c r="GK43">
        <v>51658</v>
      </c>
      <c r="GL43">
        <v>455</v>
      </c>
      <c r="GM43">
        <v>23290</v>
      </c>
      <c r="GN43">
        <v>5640</v>
      </c>
      <c r="GO43">
        <v>167</v>
      </c>
      <c r="GP43">
        <v>69</v>
      </c>
      <c r="GQ43">
        <v>236</v>
      </c>
      <c r="GR43">
        <v>106</v>
      </c>
      <c r="GS43">
        <v>54</v>
      </c>
      <c r="GT43">
        <v>6</v>
      </c>
      <c r="GU43">
        <v>1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167</v>
      </c>
      <c r="HC43">
        <v>18</v>
      </c>
      <c r="HD43">
        <v>14</v>
      </c>
      <c r="HE43">
        <v>551</v>
      </c>
      <c r="HF43">
        <v>646</v>
      </c>
      <c r="HG43"/>
      <c r="HH43">
        <v>3377</v>
      </c>
      <c r="HI43">
        <v>79</v>
      </c>
      <c r="HJ43"/>
      <c r="HK43">
        <v>6</v>
      </c>
      <c r="HL43">
        <v>0</v>
      </c>
      <c r="HM43">
        <v>5</v>
      </c>
      <c r="HN43">
        <v>0</v>
      </c>
      <c r="HO43">
        <v>0</v>
      </c>
      <c r="HP43">
        <v>0</v>
      </c>
      <c r="HQ43">
        <v>0</v>
      </c>
      <c r="HR43">
        <v>2</v>
      </c>
      <c r="HS43">
        <v>20</v>
      </c>
      <c r="HT43">
        <v>1269</v>
      </c>
      <c r="HU43">
        <v>236</v>
      </c>
      <c r="HV43">
        <v>306</v>
      </c>
      <c r="HW43">
        <v>97</v>
      </c>
      <c r="HX43">
        <v>1908</v>
      </c>
      <c r="HY43">
        <v>1.04</v>
      </c>
      <c r="HZ43">
        <v>83.7</v>
      </c>
      <c r="IA43">
        <v>18</v>
      </c>
      <c r="IB43">
        <v>4332.75</v>
      </c>
    </row>
    <row r="44" spans="1:236" x14ac:dyDescent="0.25">
      <c r="A44" s="2" t="s">
        <v>597</v>
      </c>
      <c r="B44" s="3" t="s">
        <v>666</v>
      </c>
      <c r="C44" s="3"/>
      <c r="D44" s="4">
        <v>82439</v>
      </c>
      <c r="E44">
        <v>8.6300000000000008</v>
      </c>
      <c r="F44">
        <v>519</v>
      </c>
      <c r="G44">
        <v>2.2234530000000001</v>
      </c>
      <c r="H44">
        <v>41.993927999999997</v>
      </c>
      <c r="I44">
        <v>435679</v>
      </c>
      <c r="J44">
        <v>4649476</v>
      </c>
      <c r="K44">
        <v>21.4</v>
      </c>
      <c r="L44">
        <v>103</v>
      </c>
      <c r="M44">
        <v>82</v>
      </c>
      <c r="N44">
        <v>185</v>
      </c>
      <c r="O44">
        <v>33</v>
      </c>
      <c r="P44">
        <v>116</v>
      </c>
      <c r="Q44">
        <v>27</v>
      </c>
      <c r="R44">
        <v>9</v>
      </c>
      <c r="S44">
        <v>185</v>
      </c>
      <c r="T44">
        <v>21</v>
      </c>
      <c r="U44">
        <v>60</v>
      </c>
      <c r="V44">
        <v>17</v>
      </c>
      <c r="W44">
        <v>5</v>
      </c>
      <c r="X44">
        <v>103</v>
      </c>
      <c r="Y44">
        <v>12</v>
      </c>
      <c r="Z44">
        <v>56</v>
      </c>
      <c r="AA44">
        <v>10</v>
      </c>
      <c r="AB44">
        <v>4</v>
      </c>
      <c r="AC44">
        <v>82</v>
      </c>
      <c r="AD44">
        <v>182</v>
      </c>
      <c r="AE44">
        <v>0</v>
      </c>
      <c r="AF44">
        <v>3</v>
      </c>
      <c r="AG44">
        <v>185</v>
      </c>
      <c r="AH44">
        <v>183</v>
      </c>
      <c r="AI44">
        <v>2</v>
      </c>
      <c r="AJ44">
        <v>185</v>
      </c>
      <c r="AK44">
        <v>102</v>
      </c>
      <c r="AL44">
        <v>1</v>
      </c>
      <c r="AM44">
        <v>103</v>
      </c>
      <c r="AN44">
        <v>81</v>
      </c>
      <c r="AO44">
        <v>1</v>
      </c>
      <c r="AP44">
        <v>82</v>
      </c>
      <c r="AQ44">
        <v>1</v>
      </c>
      <c r="AR44">
        <v>5</v>
      </c>
      <c r="AS44">
        <v>6</v>
      </c>
      <c r="AT44"/>
      <c r="AU44"/>
      <c r="AV44"/>
      <c r="AW44"/>
      <c r="AX44">
        <v>30</v>
      </c>
      <c r="AY44">
        <v>0</v>
      </c>
      <c r="AZ44">
        <v>3</v>
      </c>
      <c r="BA44">
        <v>1</v>
      </c>
      <c r="BB44">
        <v>4</v>
      </c>
      <c r="BC44">
        <v>2</v>
      </c>
      <c r="BD44">
        <v>1</v>
      </c>
      <c r="BE44">
        <v>3</v>
      </c>
      <c r="BF44">
        <v>1</v>
      </c>
      <c r="BG44"/>
      <c r="BH44"/>
      <c r="BI44"/>
      <c r="BJ44"/>
      <c r="BK44"/>
      <c r="BL44"/>
      <c r="BM44"/>
      <c r="BN44"/>
      <c r="BO44"/>
      <c r="BP44"/>
      <c r="BQ44"/>
      <c r="BR44"/>
      <c r="BS44">
        <v>6</v>
      </c>
      <c r="BT44">
        <v>0</v>
      </c>
      <c r="BU44">
        <v>6</v>
      </c>
      <c r="BV44">
        <v>0</v>
      </c>
      <c r="BW44">
        <v>2</v>
      </c>
      <c r="BX44">
        <v>0</v>
      </c>
      <c r="BY44">
        <v>0</v>
      </c>
      <c r="BZ44">
        <v>0</v>
      </c>
      <c r="CA44"/>
      <c r="CB44"/>
      <c r="CC44"/>
      <c r="CD44"/>
      <c r="CE44"/>
      <c r="CF44">
        <v>-28</v>
      </c>
      <c r="CG44">
        <v>-14.58</v>
      </c>
      <c r="CH44">
        <v>-3.12</v>
      </c>
      <c r="CI44">
        <v>-11.46</v>
      </c>
      <c r="CJ44">
        <v>178</v>
      </c>
      <c r="CK44">
        <v>178</v>
      </c>
      <c r="CL44">
        <v>174</v>
      </c>
      <c r="CM44">
        <v>148</v>
      </c>
      <c r="CN44">
        <v>0</v>
      </c>
      <c r="CO44">
        <v>178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12.2</v>
      </c>
      <c r="DB44">
        <v>27.6</v>
      </c>
      <c r="DC44">
        <v>23.1</v>
      </c>
      <c r="DD44">
        <v>37.200000000000003</v>
      </c>
      <c r="DE44"/>
      <c r="DF44"/>
      <c r="DG44">
        <v>152</v>
      </c>
      <c r="DH44">
        <v>71.7</v>
      </c>
      <c r="DI44">
        <v>154</v>
      </c>
      <c r="DJ44">
        <v>81.2</v>
      </c>
      <c r="DK44">
        <v>81.8</v>
      </c>
      <c r="DL44">
        <v>154</v>
      </c>
      <c r="DM44"/>
      <c r="DN44"/>
      <c r="DO44"/>
      <c r="DP44"/>
      <c r="DQ44"/>
      <c r="DR44">
        <v>60</v>
      </c>
      <c r="DS44">
        <v>35</v>
      </c>
      <c r="DT44">
        <v>95</v>
      </c>
      <c r="DU44">
        <v>103</v>
      </c>
      <c r="DV44">
        <v>15</v>
      </c>
      <c r="DW44">
        <v>15</v>
      </c>
      <c r="DX44">
        <v>15</v>
      </c>
      <c r="DY44">
        <v>30</v>
      </c>
      <c r="DZ44">
        <v>75</v>
      </c>
      <c r="EA44">
        <v>20</v>
      </c>
      <c r="EB44">
        <v>5</v>
      </c>
      <c r="EC44">
        <v>5</v>
      </c>
      <c r="ED44">
        <v>15</v>
      </c>
      <c r="EE44">
        <v>45</v>
      </c>
      <c r="EF44">
        <v>30</v>
      </c>
      <c r="EG44">
        <v>45</v>
      </c>
      <c r="EH44">
        <v>0</v>
      </c>
      <c r="EI44">
        <v>0</v>
      </c>
      <c r="EJ44">
        <v>75</v>
      </c>
      <c r="EK44">
        <v>16</v>
      </c>
      <c r="EL44">
        <v>45</v>
      </c>
      <c r="EM44">
        <v>735.21</v>
      </c>
      <c r="EN44">
        <v>23</v>
      </c>
      <c r="EO44">
        <v>16</v>
      </c>
      <c r="EP44">
        <v>39</v>
      </c>
      <c r="EQ44">
        <v>0</v>
      </c>
      <c r="ER44">
        <v>3.8</v>
      </c>
      <c r="ES44">
        <v>0</v>
      </c>
      <c r="ET44">
        <v>3.2</v>
      </c>
      <c r="EU44">
        <v>0</v>
      </c>
      <c r="EV44">
        <v>7.1</v>
      </c>
      <c r="EW44">
        <v>1</v>
      </c>
      <c r="EX44">
        <v>6.1</v>
      </c>
      <c r="EY44">
        <v>7.1</v>
      </c>
      <c r="EZ44">
        <v>54</v>
      </c>
      <c r="FA44"/>
      <c r="FB44"/>
      <c r="FC44">
        <v>79</v>
      </c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>
        <v>75</v>
      </c>
      <c r="GK44">
        <v>69893</v>
      </c>
      <c r="GL44">
        <v>407</v>
      </c>
      <c r="GM44">
        <v>27569</v>
      </c>
      <c r="GN44">
        <v>6926</v>
      </c>
      <c r="GO44">
        <v>376</v>
      </c>
      <c r="GP44">
        <v>39</v>
      </c>
      <c r="GQ44">
        <v>415</v>
      </c>
      <c r="GR44">
        <v>182</v>
      </c>
      <c r="GS44">
        <v>132</v>
      </c>
      <c r="GT44">
        <v>59</v>
      </c>
      <c r="GU44">
        <v>2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376</v>
      </c>
      <c r="HC44">
        <v>22</v>
      </c>
      <c r="HD44">
        <v>21</v>
      </c>
      <c r="HE44">
        <v>763</v>
      </c>
      <c r="HF44">
        <v>638</v>
      </c>
      <c r="HG44"/>
      <c r="HH44">
        <v>17877</v>
      </c>
      <c r="HI44">
        <v>71</v>
      </c>
      <c r="HJ44"/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134</v>
      </c>
      <c r="HU44">
        <v>30</v>
      </c>
      <c r="HV44">
        <v>97</v>
      </c>
      <c r="HW44">
        <v>28</v>
      </c>
      <c r="HX44">
        <v>289</v>
      </c>
      <c r="HY44">
        <v>1.66</v>
      </c>
      <c r="HZ44">
        <v>66.900000000000006</v>
      </c>
      <c r="IA44">
        <v>3</v>
      </c>
      <c r="IB44">
        <v>18.38</v>
      </c>
    </row>
    <row r="45" spans="1:236" x14ac:dyDescent="0.25">
      <c r="A45" s="2" t="s">
        <v>596</v>
      </c>
      <c r="B45" s="3" t="s">
        <v>667</v>
      </c>
      <c r="C45" s="3"/>
      <c r="D45" s="4">
        <v>82460</v>
      </c>
      <c r="E45">
        <v>7.01</v>
      </c>
      <c r="F45">
        <v>538</v>
      </c>
      <c r="G45">
        <v>2.284297</v>
      </c>
      <c r="H45">
        <v>41.901466999999997</v>
      </c>
      <c r="I45">
        <v>440633</v>
      </c>
      <c r="J45">
        <v>4639166</v>
      </c>
      <c r="K45">
        <v>321.8</v>
      </c>
      <c r="L45">
        <v>1156</v>
      </c>
      <c r="M45">
        <v>1100</v>
      </c>
      <c r="N45">
        <v>2256</v>
      </c>
      <c r="O45">
        <v>316</v>
      </c>
      <c r="P45">
        <v>1482</v>
      </c>
      <c r="Q45">
        <v>392</v>
      </c>
      <c r="R45">
        <v>66</v>
      </c>
      <c r="S45">
        <v>2256</v>
      </c>
      <c r="T45">
        <v>171</v>
      </c>
      <c r="U45">
        <v>764</v>
      </c>
      <c r="V45">
        <v>199</v>
      </c>
      <c r="W45">
        <v>22</v>
      </c>
      <c r="X45">
        <v>1156</v>
      </c>
      <c r="Y45">
        <v>145</v>
      </c>
      <c r="Z45">
        <v>718</v>
      </c>
      <c r="AA45">
        <v>193</v>
      </c>
      <c r="AB45">
        <v>44</v>
      </c>
      <c r="AC45">
        <v>1100</v>
      </c>
      <c r="AD45">
        <v>1850</v>
      </c>
      <c r="AE45">
        <v>154</v>
      </c>
      <c r="AF45">
        <v>252</v>
      </c>
      <c r="AG45">
        <v>2256</v>
      </c>
      <c r="AH45">
        <v>2026</v>
      </c>
      <c r="AI45">
        <v>230</v>
      </c>
      <c r="AJ45">
        <v>2256</v>
      </c>
      <c r="AK45">
        <v>1030</v>
      </c>
      <c r="AL45">
        <v>126</v>
      </c>
      <c r="AM45">
        <v>1156</v>
      </c>
      <c r="AN45">
        <v>996</v>
      </c>
      <c r="AO45">
        <v>104</v>
      </c>
      <c r="AP45">
        <v>1100</v>
      </c>
      <c r="AQ45">
        <v>10</v>
      </c>
      <c r="AR45">
        <v>8</v>
      </c>
      <c r="AS45">
        <v>18</v>
      </c>
      <c r="AT45"/>
      <c r="AU45"/>
      <c r="AV45"/>
      <c r="AW45"/>
      <c r="AX45">
        <v>325</v>
      </c>
      <c r="AY45">
        <v>49.2</v>
      </c>
      <c r="AZ45">
        <v>6</v>
      </c>
      <c r="BA45">
        <v>13</v>
      </c>
      <c r="BB45">
        <v>19</v>
      </c>
      <c r="BC45">
        <v>15</v>
      </c>
      <c r="BD45">
        <v>11</v>
      </c>
      <c r="BE45">
        <v>26</v>
      </c>
      <c r="BF45">
        <v>12</v>
      </c>
      <c r="BG45"/>
      <c r="BH45"/>
      <c r="BI45"/>
      <c r="BJ45"/>
      <c r="BK45"/>
      <c r="BL45"/>
      <c r="BM45"/>
      <c r="BN45"/>
      <c r="BO45"/>
      <c r="BP45"/>
      <c r="BQ45"/>
      <c r="BR45"/>
      <c r="BS45">
        <v>-4</v>
      </c>
      <c r="BT45">
        <v>9</v>
      </c>
      <c r="BU45">
        <v>5</v>
      </c>
      <c r="BV45">
        <v>16</v>
      </c>
      <c r="BW45">
        <v>9</v>
      </c>
      <c r="BX45">
        <v>3</v>
      </c>
      <c r="BY45">
        <v>13</v>
      </c>
      <c r="BZ45">
        <v>16</v>
      </c>
      <c r="CA45"/>
      <c r="CB45"/>
      <c r="CC45"/>
      <c r="CD45"/>
      <c r="CE45"/>
      <c r="CF45">
        <v>289</v>
      </c>
      <c r="CG45">
        <v>13.67</v>
      </c>
      <c r="CH45">
        <v>1.98</v>
      </c>
      <c r="CI45">
        <v>11.69</v>
      </c>
      <c r="CJ45">
        <v>2183</v>
      </c>
      <c r="CK45">
        <v>2000</v>
      </c>
      <c r="CL45">
        <v>1970</v>
      </c>
      <c r="CM45">
        <v>1657</v>
      </c>
      <c r="CN45"/>
      <c r="CO45">
        <v>2220</v>
      </c>
      <c r="CP45">
        <v>0</v>
      </c>
      <c r="CQ45">
        <v>0</v>
      </c>
      <c r="CR45">
        <v>0</v>
      </c>
      <c r="CS45">
        <v>1</v>
      </c>
      <c r="CT45">
        <v>4</v>
      </c>
      <c r="CU45">
        <v>2</v>
      </c>
      <c r="CV45">
        <v>1</v>
      </c>
      <c r="CW45">
        <v>0</v>
      </c>
      <c r="CX45">
        <v>0</v>
      </c>
      <c r="CY45">
        <v>5</v>
      </c>
      <c r="CZ45">
        <v>13</v>
      </c>
      <c r="DA45">
        <v>17.600000000000001</v>
      </c>
      <c r="DB45">
        <v>34.299999999999997</v>
      </c>
      <c r="DC45">
        <v>23.6</v>
      </c>
      <c r="DD45">
        <v>24.5</v>
      </c>
      <c r="DE45">
        <v>1678</v>
      </c>
      <c r="DF45">
        <v>78.400000000000006</v>
      </c>
      <c r="DG45">
        <v>1693</v>
      </c>
      <c r="DH45">
        <v>64.599999999999994</v>
      </c>
      <c r="DI45">
        <v>1692</v>
      </c>
      <c r="DJ45">
        <v>79.5</v>
      </c>
      <c r="DK45">
        <v>78.099999999999994</v>
      </c>
      <c r="DL45">
        <v>1675</v>
      </c>
      <c r="DM45">
        <v>1070</v>
      </c>
      <c r="DN45">
        <v>248</v>
      </c>
      <c r="DO45">
        <v>1318</v>
      </c>
      <c r="DP45">
        <v>944</v>
      </c>
      <c r="DQ45">
        <v>1908</v>
      </c>
      <c r="DR45">
        <v>622</v>
      </c>
      <c r="DS45">
        <v>503</v>
      </c>
      <c r="DT45">
        <v>1125</v>
      </c>
      <c r="DU45">
        <v>1167</v>
      </c>
      <c r="DV45">
        <v>5</v>
      </c>
      <c r="DW45">
        <v>1390</v>
      </c>
      <c r="DX45">
        <v>10</v>
      </c>
      <c r="DY45">
        <v>155</v>
      </c>
      <c r="DZ45">
        <v>1555</v>
      </c>
      <c r="EA45">
        <v>20</v>
      </c>
      <c r="EB45">
        <v>45</v>
      </c>
      <c r="EC45">
        <v>35</v>
      </c>
      <c r="ED45">
        <v>100</v>
      </c>
      <c r="EE45">
        <v>200</v>
      </c>
      <c r="EF45">
        <v>150</v>
      </c>
      <c r="EG45">
        <v>155</v>
      </c>
      <c r="EH45">
        <v>710</v>
      </c>
      <c r="EI45">
        <v>540</v>
      </c>
      <c r="EJ45">
        <v>1555</v>
      </c>
      <c r="EK45">
        <v>74</v>
      </c>
      <c r="EL45">
        <v>600</v>
      </c>
      <c r="EM45">
        <v>921.48</v>
      </c>
      <c r="EN45">
        <v>263</v>
      </c>
      <c r="EO45">
        <v>263</v>
      </c>
      <c r="EP45">
        <v>526</v>
      </c>
      <c r="EQ45">
        <v>8.3000000000000007</v>
      </c>
      <c r="ER45">
        <v>21.9</v>
      </c>
      <c r="ES45">
        <v>1.3</v>
      </c>
      <c r="ET45">
        <v>42.4</v>
      </c>
      <c r="EU45">
        <v>2.1</v>
      </c>
      <c r="EV45">
        <v>76.099999999999994</v>
      </c>
      <c r="EW45">
        <v>32.6</v>
      </c>
      <c r="EX45">
        <v>43.5</v>
      </c>
      <c r="EY45">
        <v>76.099999999999994</v>
      </c>
      <c r="EZ45">
        <v>839</v>
      </c>
      <c r="FA45"/>
      <c r="FB45"/>
      <c r="FC45">
        <v>881</v>
      </c>
      <c r="FD45">
        <v>651</v>
      </c>
      <c r="FE45">
        <v>144</v>
      </c>
      <c r="FF45"/>
      <c r="FG45">
        <v>839</v>
      </c>
      <c r="FH45"/>
      <c r="FI45">
        <v>405</v>
      </c>
      <c r="FJ45">
        <v>241</v>
      </c>
      <c r="FK45"/>
      <c r="FL45">
        <v>839</v>
      </c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>
        <v>39852</v>
      </c>
      <c r="GH45">
        <v>17.8</v>
      </c>
      <c r="GI45">
        <v>97.9</v>
      </c>
      <c r="GJ45">
        <v>1362</v>
      </c>
      <c r="GK45">
        <v>53262</v>
      </c>
      <c r="GL45">
        <v>335</v>
      </c>
      <c r="GM45">
        <v>20240</v>
      </c>
      <c r="GN45">
        <v>4444</v>
      </c>
      <c r="GO45">
        <v>356</v>
      </c>
      <c r="GP45">
        <v>33</v>
      </c>
      <c r="GQ45">
        <v>389</v>
      </c>
      <c r="GR45">
        <v>232</v>
      </c>
      <c r="GS45">
        <v>100</v>
      </c>
      <c r="GT45">
        <v>24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356</v>
      </c>
      <c r="HC45">
        <v>29</v>
      </c>
      <c r="HD45">
        <v>18</v>
      </c>
      <c r="HE45">
        <v>1398</v>
      </c>
      <c r="HF45">
        <v>0</v>
      </c>
      <c r="HG45">
        <v>0</v>
      </c>
      <c r="HH45">
        <v>11922</v>
      </c>
      <c r="HI45">
        <v>70</v>
      </c>
      <c r="HJ45">
        <v>0</v>
      </c>
      <c r="HK45">
        <v>9</v>
      </c>
      <c r="HL45">
        <v>0</v>
      </c>
      <c r="HM45">
        <v>7</v>
      </c>
      <c r="HN45">
        <v>1</v>
      </c>
      <c r="HO45">
        <v>42</v>
      </c>
      <c r="HP45">
        <v>1</v>
      </c>
      <c r="HQ45">
        <v>315</v>
      </c>
      <c r="HR45">
        <v>3</v>
      </c>
      <c r="HS45">
        <v>35</v>
      </c>
      <c r="HT45">
        <v>1484</v>
      </c>
      <c r="HU45">
        <v>300</v>
      </c>
      <c r="HV45">
        <v>420</v>
      </c>
      <c r="HW45">
        <v>142</v>
      </c>
      <c r="HX45">
        <v>2346</v>
      </c>
      <c r="HY45">
        <v>0.94</v>
      </c>
      <c r="HZ45">
        <v>75.5</v>
      </c>
      <c r="IA45">
        <v>19</v>
      </c>
      <c r="IB45">
        <v>20756.650000000001</v>
      </c>
    </row>
    <row r="46" spans="1:236" x14ac:dyDescent="0.25">
      <c r="A46" s="2" t="s">
        <v>595</v>
      </c>
      <c r="B46" s="3" t="s">
        <v>668</v>
      </c>
      <c r="C46" s="3"/>
      <c r="D46" s="4">
        <v>82476</v>
      </c>
      <c r="E46">
        <v>13.82</v>
      </c>
      <c r="F46">
        <v>568</v>
      </c>
      <c r="G46">
        <v>2.1897579999999999</v>
      </c>
      <c r="H46">
        <v>41.911997</v>
      </c>
      <c r="I46">
        <v>432802</v>
      </c>
      <c r="J46">
        <v>4640405</v>
      </c>
      <c r="K46">
        <v>101.4</v>
      </c>
      <c r="L46">
        <v>700</v>
      </c>
      <c r="M46">
        <v>701</v>
      </c>
      <c r="N46">
        <v>1401</v>
      </c>
      <c r="O46">
        <v>274</v>
      </c>
      <c r="P46">
        <v>921</v>
      </c>
      <c r="Q46">
        <v>170</v>
      </c>
      <c r="R46">
        <v>36</v>
      </c>
      <c r="S46">
        <v>1401</v>
      </c>
      <c r="T46">
        <v>144</v>
      </c>
      <c r="U46">
        <v>466</v>
      </c>
      <c r="V46">
        <v>73</v>
      </c>
      <c r="W46">
        <v>17</v>
      </c>
      <c r="X46">
        <v>700</v>
      </c>
      <c r="Y46">
        <v>130</v>
      </c>
      <c r="Z46">
        <v>455</v>
      </c>
      <c r="AA46">
        <v>97</v>
      </c>
      <c r="AB46">
        <v>19</v>
      </c>
      <c r="AC46">
        <v>701</v>
      </c>
      <c r="AD46">
        <v>1202</v>
      </c>
      <c r="AE46">
        <v>91</v>
      </c>
      <c r="AF46">
        <v>108</v>
      </c>
      <c r="AG46">
        <v>1401</v>
      </c>
      <c r="AH46">
        <v>1321</v>
      </c>
      <c r="AI46">
        <v>80</v>
      </c>
      <c r="AJ46">
        <v>1401</v>
      </c>
      <c r="AK46">
        <v>663</v>
      </c>
      <c r="AL46">
        <v>37</v>
      </c>
      <c r="AM46">
        <v>700</v>
      </c>
      <c r="AN46">
        <v>658</v>
      </c>
      <c r="AO46">
        <v>43</v>
      </c>
      <c r="AP46">
        <v>701</v>
      </c>
      <c r="AQ46">
        <v>6</v>
      </c>
      <c r="AR46">
        <v>7</v>
      </c>
      <c r="AS46">
        <v>13</v>
      </c>
      <c r="AT46"/>
      <c r="AU46"/>
      <c r="AV46"/>
      <c r="AW46"/>
      <c r="AX46">
        <v>290</v>
      </c>
      <c r="AY46">
        <v>41.4</v>
      </c>
      <c r="AZ46">
        <v>6</v>
      </c>
      <c r="BA46">
        <v>6</v>
      </c>
      <c r="BB46">
        <v>12</v>
      </c>
      <c r="BC46">
        <v>7</v>
      </c>
      <c r="BD46">
        <v>7</v>
      </c>
      <c r="BE46">
        <v>14</v>
      </c>
      <c r="BF46">
        <v>4</v>
      </c>
      <c r="BG46"/>
      <c r="BH46"/>
      <c r="BI46"/>
      <c r="BJ46"/>
      <c r="BK46"/>
      <c r="BL46"/>
      <c r="BM46"/>
      <c r="BN46"/>
      <c r="BO46"/>
      <c r="BP46"/>
      <c r="BQ46"/>
      <c r="BR46"/>
      <c r="BS46">
        <v>-9</v>
      </c>
      <c r="BT46">
        <v>2</v>
      </c>
      <c r="BU46">
        <v>-7</v>
      </c>
      <c r="BV46">
        <v>5</v>
      </c>
      <c r="BW46">
        <v>4</v>
      </c>
      <c r="BX46">
        <v>0</v>
      </c>
      <c r="BY46">
        <v>5</v>
      </c>
      <c r="BZ46">
        <v>5</v>
      </c>
      <c r="CA46"/>
      <c r="CB46"/>
      <c r="CC46"/>
      <c r="CD46"/>
      <c r="CE46"/>
      <c r="CF46">
        <v>330</v>
      </c>
      <c r="CG46">
        <v>32.11</v>
      </c>
      <c r="CH46">
        <v>3.02</v>
      </c>
      <c r="CI46">
        <v>29.09</v>
      </c>
      <c r="CJ46">
        <v>1156</v>
      </c>
      <c r="CK46">
        <v>1110</v>
      </c>
      <c r="CL46">
        <v>1063</v>
      </c>
      <c r="CM46">
        <v>894</v>
      </c>
      <c r="CN46">
        <v>0</v>
      </c>
      <c r="CO46">
        <v>1156</v>
      </c>
      <c r="CP46">
        <v>0</v>
      </c>
      <c r="CQ46">
        <v>0</v>
      </c>
      <c r="CR46">
        <v>0</v>
      </c>
      <c r="CS46">
        <v>0</v>
      </c>
      <c r="CT46">
        <v>3</v>
      </c>
      <c r="CU46">
        <v>3</v>
      </c>
      <c r="CV46">
        <v>1</v>
      </c>
      <c r="CW46">
        <v>0</v>
      </c>
      <c r="CX46">
        <v>0</v>
      </c>
      <c r="CY46">
        <v>7</v>
      </c>
      <c r="CZ46">
        <v>14</v>
      </c>
      <c r="DA46">
        <v>12.9</v>
      </c>
      <c r="DB46">
        <v>27.2</v>
      </c>
      <c r="DC46">
        <v>22.8</v>
      </c>
      <c r="DD46">
        <v>37.1</v>
      </c>
      <c r="DE46">
        <v>989</v>
      </c>
      <c r="DF46">
        <v>73.2</v>
      </c>
      <c r="DG46">
        <v>1013</v>
      </c>
      <c r="DH46">
        <v>71.099999999999994</v>
      </c>
      <c r="DI46">
        <v>982</v>
      </c>
      <c r="DJ46">
        <v>81.400000000000006</v>
      </c>
      <c r="DK46">
        <v>74.2</v>
      </c>
      <c r="DL46">
        <v>990</v>
      </c>
      <c r="DM46">
        <v>520</v>
      </c>
      <c r="DN46">
        <v>140</v>
      </c>
      <c r="DO46">
        <v>660</v>
      </c>
      <c r="DP46">
        <v>533</v>
      </c>
      <c r="DQ46">
        <v>963</v>
      </c>
      <c r="DR46">
        <v>374</v>
      </c>
      <c r="DS46">
        <v>330</v>
      </c>
      <c r="DT46">
        <v>704</v>
      </c>
      <c r="DU46">
        <v>753</v>
      </c>
      <c r="DV46">
        <v>10</v>
      </c>
      <c r="DW46">
        <v>5</v>
      </c>
      <c r="DX46">
        <v>10</v>
      </c>
      <c r="DY46">
        <v>65</v>
      </c>
      <c r="DZ46">
        <v>90</v>
      </c>
      <c r="EA46">
        <v>15</v>
      </c>
      <c r="EB46">
        <v>5</v>
      </c>
      <c r="EC46">
        <v>30</v>
      </c>
      <c r="ED46">
        <v>70</v>
      </c>
      <c r="EE46">
        <v>120</v>
      </c>
      <c r="EF46">
        <v>70</v>
      </c>
      <c r="EG46">
        <v>20</v>
      </c>
      <c r="EH46">
        <v>0</v>
      </c>
      <c r="EI46">
        <v>0</v>
      </c>
      <c r="EJ46">
        <v>90</v>
      </c>
      <c r="EK46">
        <v>30</v>
      </c>
      <c r="EL46">
        <v>289</v>
      </c>
      <c r="EM46">
        <v>891.71</v>
      </c>
      <c r="EN46">
        <v>123</v>
      </c>
      <c r="EO46">
        <v>125</v>
      </c>
      <c r="EP46">
        <v>248</v>
      </c>
      <c r="EQ46">
        <v>1.4</v>
      </c>
      <c r="ER46">
        <v>11.4</v>
      </c>
      <c r="ES46">
        <v>2.7</v>
      </c>
      <c r="ET46">
        <v>26.2</v>
      </c>
      <c r="EU46">
        <v>1.2</v>
      </c>
      <c r="EV46">
        <v>42.9</v>
      </c>
      <c r="EW46">
        <v>14.3</v>
      </c>
      <c r="EX46">
        <v>28.6</v>
      </c>
      <c r="EY46">
        <v>42.9</v>
      </c>
      <c r="EZ46">
        <v>428</v>
      </c>
      <c r="FA46"/>
      <c r="FB46">
        <v>101</v>
      </c>
      <c r="FC46">
        <v>555</v>
      </c>
      <c r="FD46">
        <v>352</v>
      </c>
      <c r="FE46">
        <v>50</v>
      </c>
      <c r="FF46"/>
      <c r="FG46">
        <v>428</v>
      </c>
      <c r="FH46"/>
      <c r="FI46">
        <v>116</v>
      </c>
      <c r="FJ46">
        <v>173</v>
      </c>
      <c r="FK46"/>
      <c r="FL46">
        <v>428</v>
      </c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>
        <v>25342</v>
      </c>
      <c r="GH46">
        <v>18.8</v>
      </c>
      <c r="GI46">
        <v>103.3</v>
      </c>
      <c r="GJ46">
        <v>928</v>
      </c>
      <c r="GK46">
        <v>57208</v>
      </c>
      <c r="GL46">
        <v>309</v>
      </c>
      <c r="GM46">
        <v>24580</v>
      </c>
      <c r="GN46">
        <v>5782</v>
      </c>
      <c r="GO46">
        <v>335</v>
      </c>
      <c r="GP46">
        <v>238</v>
      </c>
      <c r="GQ46">
        <v>572</v>
      </c>
      <c r="GR46">
        <v>171</v>
      </c>
      <c r="GS46">
        <v>114</v>
      </c>
      <c r="GT46">
        <v>49</v>
      </c>
      <c r="GU46">
        <v>1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335</v>
      </c>
      <c r="HC46">
        <v>21</v>
      </c>
      <c r="HD46">
        <v>16</v>
      </c>
      <c r="HE46">
        <v>1519</v>
      </c>
      <c r="HF46"/>
      <c r="HG46">
        <v>201</v>
      </c>
      <c r="HH46">
        <v>5317</v>
      </c>
      <c r="HI46">
        <v>44</v>
      </c>
      <c r="HJ46">
        <v>0</v>
      </c>
      <c r="HK46"/>
      <c r="HL46">
        <v>0</v>
      </c>
      <c r="HM46">
        <v>3</v>
      </c>
      <c r="HN46">
        <v>0</v>
      </c>
      <c r="HO46">
        <v>0</v>
      </c>
      <c r="HP46">
        <v>0</v>
      </c>
      <c r="HQ46">
        <v>0</v>
      </c>
      <c r="HR46">
        <v>1</v>
      </c>
      <c r="HS46">
        <v>14</v>
      </c>
      <c r="HT46">
        <v>728</v>
      </c>
      <c r="HU46">
        <v>165</v>
      </c>
      <c r="HV46">
        <v>187</v>
      </c>
      <c r="HW46">
        <v>53</v>
      </c>
      <c r="HX46">
        <v>1133</v>
      </c>
      <c r="HY46">
        <v>0.79</v>
      </c>
      <c r="HZ46">
        <v>79</v>
      </c>
      <c r="IA46">
        <v>1</v>
      </c>
      <c r="IB46">
        <v>0</v>
      </c>
    </row>
    <row r="47" spans="1:236" x14ac:dyDescent="0.25">
      <c r="A47" s="2" t="s">
        <v>594</v>
      </c>
      <c r="B47" s="3" t="s">
        <v>669</v>
      </c>
      <c r="C47" s="3"/>
      <c r="D47" s="4">
        <v>82536</v>
      </c>
      <c r="E47">
        <v>24.73</v>
      </c>
      <c r="F47">
        <v>866</v>
      </c>
      <c r="G47">
        <v>2.2588309999999998</v>
      </c>
      <c r="H47">
        <v>42.128822</v>
      </c>
      <c r="I47">
        <v>438739</v>
      </c>
      <c r="J47">
        <v>4664428</v>
      </c>
      <c r="K47">
        <v>6.4</v>
      </c>
      <c r="L47">
        <v>83</v>
      </c>
      <c r="M47">
        <v>76</v>
      </c>
      <c r="N47">
        <v>159</v>
      </c>
      <c r="O47">
        <v>17</v>
      </c>
      <c r="P47">
        <v>97</v>
      </c>
      <c r="Q47">
        <v>34</v>
      </c>
      <c r="R47">
        <v>11</v>
      </c>
      <c r="S47">
        <v>159</v>
      </c>
      <c r="T47">
        <v>7</v>
      </c>
      <c r="U47">
        <v>58</v>
      </c>
      <c r="V47">
        <v>15</v>
      </c>
      <c r="W47">
        <v>3</v>
      </c>
      <c r="X47">
        <v>83</v>
      </c>
      <c r="Y47">
        <v>10</v>
      </c>
      <c r="Z47">
        <v>39</v>
      </c>
      <c r="AA47">
        <v>19</v>
      </c>
      <c r="AB47">
        <v>8</v>
      </c>
      <c r="AC47">
        <v>76</v>
      </c>
      <c r="AD47">
        <v>147</v>
      </c>
      <c r="AE47">
        <v>5</v>
      </c>
      <c r="AF47">
        <v>7</v>
      </c>
      <c r="AG47">
        <v>159</v>
      </c>
      <c r="AH47">
        <v>154</v>
      </c>
      <c r="AI47">
        <v>5</v>
      </c>
      <c r="AJ47">
        <v>159</v>
      </c>
      <c r="AK47">
        <v>80</v>
      </c>
      <c r="AL47">
        <v>3</v>
      </c>
      <c r="AM47">
        <v>83</v>
      </c>
      <c r="AN47">
        <v>74</v>
      </c>
      <c r="AO47">
        <v>2</v>
      </c>
      <c r="AP47">
        <v>76</v>
      </c>
      <c r="AQ47">
        <v>0</v>
      </c>
      <c r="AR47">
        <v>2</v>
      </c>
      <c r="AS47">
        <v>2</v>
      </c>
      <c r="AT47"/>
      <c r="AU47"/>
      <c r="AV47"/>
      <c r="AW47"/>
      <c r="AX47">
        <v>20</v>
      </c>
      <c r="AY47">
        <v>50</v>
      </c>
      <c r="AZ47">
        <v>0</v>
      </c>
      <c r="BA47">
        <v>0</v>
      </c>
      <c r="BB47">
        <v>0</v>
      </c>
      <c r="BC47">
        <v>1</v>
      </c>
      <c r="BD47">
        <v>0</v>
      </c>
      <c r="BE47">
        <v>1</v>
      </c>
      <c r="BF47">
        <v>0</v>
      </c>
      <c r="BG47"/>
      <c r="BH47"/>
      <c r="BI47"/>
      <c r="BJ47"/>
      <c r="BK47"/>
      <c r="BL47"/>
      <c r="BM47"/>
      <c r="BN47"/>
      <c r="BO47"/>
      <c r="BP47"/>
      <c r="BQ47"/>
      <c r="BR47"/>
      <c r="BS47">
        <v>0</v>
      </c>
      <c r="BT47">
        <v>0</v>
      </c>
      <c r="BU47">
        <v>0</v>
      </c>
      <c r="BV47">
        <v>1</v>
      </c>
      <c r="BW47">
        <v>2</v>
      </c>
      <c r="BX47">
        <v>0</v>
      </c>
      <c r="BY47">
        <v>1</v>
      </c>
      <c r="BZ47">
        <v>1</v>
      </c>
      <c r="CA47"/>
      <c r="CB47"/>
      <c r="CC47"/>
      <c r="CD47"/>
      <c r="CE47"/>
      <c r="CF47">
        <v>-21</v>
      </c>
      <c r="CG47">
        <v>-12.54</v>
      </c>
      <c r="CH47">
        <v>-7.16</v>
      </c>
      <c r="CI47">
        <v>-5.37</v>
      </c>
      <c r="CJ47">
        <v>156</v>
      </c>
      <c r="CK47">
        <v>152</v>
      </c>
      <c r="CL47">
        <v>152</v>
      </c>
      <c r="CM47">
        <v>117</v>
      </c>
      <c r="CN47">
        <v>0</v>
      </c>
      <c r="CO47">
        <v>156</v>
      </c>
      <c r="CP47">
        <v>0</v>
      </c>
      <c r="CQ47">
        <v>0</v>
      </c>
      <c r="CR47">
        <v>0</v>
      </c>
      <c r="CS47">
        <v>1</v>
      </c>
      <c r="CT47">
        <v>2</v>
      </c>
      <c r="CU47">
        <v>0</v>
      </c>
      <c r="CV47">
        <v>1</v>
      </c>
      <c r="CW47">
        <v>1</v>
      </c>
      <c r="CX47">
        <v>0</v>
      </c>
      <c r="CY47">
        <v>2</v>
      </c>
      <c r="CZ47">
        <v>7</v>
      </c>
      <c r="DA47">
        <v>6.4</v>
      </c>
      <c r="DB47">
        <v>40</v>
      </c>
      <c r="DC47">
        <v>22.9</v>
      </c>
      <c r="DD47">
        <v>30.7</v>
      </c>
      <c r="DE47"/>
      <c r="DF47"/>
      <c r="DG47">
        <v>132</v>
      </c>
      <c r="DH47">
        <v>69.7</v>
      </c>
      <c r="DI47">
        <v>132</v>
      </c>
      <c r="DJ47">
        <v>78</v>
      </c>
      <c r="DK47">
        <v>82</v>
      </c>
      <c r="DL47">
        <v>128</v>
      </c>
      <c r="DM47"/>
      <c r="DN47"/>
      <c r="DO47"/>
      <c r="DP47"/>
      <c r="DQ47"/>
      <c r="DR47">
        <v>37</v>
      </c>
      <c r="DS47">
        <v>20</v>
      </c>
      <c r="DT47">
        <v>57</v>
      </c>
      <c r="DU47">
        <v>64</v>
      </c>
      <c r="DV47">
        <v>5</v>
      </c>
      <c r="DW47">
        <v>5</v>
      </c>
      <c r="DX47">
        <v>0</v>
      </c>
      <c r="DY47">
        <v>15</v>
      </c>
      <c r="DZ47">
        <v>20</v>
      </c>
      <c r="EA47">
        <v>10</v>
      </c>
      <c r="EB47">
        <v>0</v>
      </c>
      <c r="EC47">
        <v>0</v>
      </c>
      <c r="ED47">
        <v>10</v>
      </c>
      <c r="EE47">
        <v>25</v>
      </c>
      <c r="EF47">
        <v>20</v>
      </c>
      <c r="EG47">
        <v>0</v>
      </c>
      <c r="EH47">
        <v>0</v>
      </c>
      <c r="EI47">
        <v>0</v>
      </c>
      <c r="EJ47">
        <v>20</v>
      </c>
      <c r="EK47">
        <v>6</v>
      </c>
      <c r="EL47">
        <v>59</v>
      </c>
      <c r="EM47">
        <v>766.05</v>
      </c>
      <c r="EN47">
        <v>23</v>
      </c>
      <c r="EO47">
        <v>28</v>
      </c>
      <c r="EP47">
        <v>51</v>
      </c>
      <c r="EQ47">
        <v>0.1</v>
      </c>
      <c r="ER47">
        <v>0</v>
      </c>
      <c r="ES47">
        <v>0</v>
      </c>
      <c r="ET47">
        <v>0.9</v>
      </c>
      <c r="EU47">
        <v>0</v>
      </c>
      <c r="EV47">
        <v>1</v>
      </c>
      <c r="EW47">
        <v>0.2</v>
      </c>
      <c r="EX47">
        <v>0.8</v>
      </c>
      <c r="EY47">
        <v>1</v>
      </c>
      <c r="EZ47">
        <v>62</v>
      </c>
      <c r="FA47">
        <v>28</v>
      </c>
      <c r="FB47">
        <v>13</v>
      </c>
      <c r="FC47">
        <v>103</v>
      </c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>
        <v>159</v>
      </c>
      <c r="GK47">
        <v>35660</v>
      </c>
      <c r="GL47">
        <v>298</v>
      </c>
      <c r="GM47">
        <v>17400</v>
      </c>
      <c r="GN47">
        <v>5023</v>
      </c>
      <c r="GO47">
        <v>149</v>
      </c>
      <c r="GP47">
        <v>624</v>
      </c>
      <c r="GQ47">
        <v>773</v>
      </c>
      <c r="GR47">
        <v>7</v>
      </c>
      <c r="GS47">
        <v>125</v>
      </c>
      <c r="GT47">
        <v>11</v>
      </c>
      <c r="GU47">
        <v>0</v>
      </c>
      <c r="GV47">
        <v>0</v>
      </c>
      <c r="GW47">
        <v>1</v>
      </c>
      <c r="GX47">
        <v>4</v>
      </c>
      <c r="GY47">
        <v>0</v>
      </c>
      <c r="GZ47">
        <v>0</v>
      </c>
      <c r="HA47">
        <v>0</v>
      </c>
      <c r="HB47">
        <v>149</v>
      </c>
      <c r="HC47">
        <v>13</v>
      </c>
      <c r="HD47">
        <v>13</v>
      </c>
      <c r="HE47">
        <v>895</v>
      </c>
      <c r="HF47">
        <v>433</v>
      </c>
      <c r="HG47"/>
      <c r="HH47">
        <v>4650</v>
      </c>
      <c r="HI47"/>
      <c r="HJ47"/>
      <c r="HK47">
        <v>16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3</v>
      </c>
      <c r="HS47">
        <v>29</v>
      </c>
      <c r="HT47">
        <v>113</v>
      </c>
      <c r="HU47">
        <v>36</v>
      </c>
      <c r="HV47">
        <v>58</v>
      </c>
      <c r="HW47">
        <v>25</v>
      </c>
      <c r="HX47">
        <v>232</v>
      </c>
      <c r="HY47">
        <v>1.1299999999999999</v>
      </c>
      <c r="HZ47">
        <v>63.2</v>
      </c>
      <c r="IA47">
        <v>1</v>
      </c>
      <c r="IB47">
        <v>1.63</v>
      </c>
    </row>
    <row r="48" spans="1:236" x14ac:dyDescent="0.25">
      <c r="A48" s="2" t="s">
        <v>593</v>
      </c>
      <c r="B48" s="3" t="s">
        <v>670</v>
      </c>
      <c r="C48" s="3"/>
      <c r="D48" s="4">
        <v>82690</v>
      </c>
      <c r="E48">
        <v>30.4</v>
      </c>
      <c r="F48">
        <v>663</v>
      </c>
      <c r="G48">
        <v>2.2852860000000002</v>
      </c>
      <c r="H48">
        <v>41.839796999999997</v>
      </c>
      <c r="I48">
        <v>440658</v>
      </c>
      <c r="J48">
        <v>4632318</v>
      </c>
      <c r="K48">
        <v>122.9</v>
      </c>
      <c r="L48">
        <v>1924</v>
      </c>
      <c r="M48">
        <v>1812</v>
      </c>
      <c r="N48">
        <v>3736</v>
      </c>
      <c r="O48">
        <v>537</v>
      </c>
      <c r="P48">
        <v>2546</v>
      </c>
      <c r="Q48">
        <v>554</v>
      </c>
      <c r="R48">
        <v>99</v>
      </c>
      <c r="S48">
        <v>3736</v>
      </c>
      <c r="T48">
        <v>280</v>
      </c>
      <c r="U48">
        <v>1325</v>
      </c>
      <c r="V48">
        <v>282</v>
      </c>
      <c r="W48">
        <v>37</v>
      </c>
      <c r="X48">
        <v>1924</v>
      </c>
      <c r="Y48">
        <v>257</v>
      </c>
      <c r="Z48">
        <v>1221</v>
      </c>
      <c r="AA48">
        <v>272</v>
      </c>
      <c r="AB48">
        <v>62</v>
      </c>
      <c r="AC48">
        <v>1812</v>
      </c>
      <c r="AD48">
        <v>3142</v>
      </c>
      <c r="AE48">
        <v>280</v>
      </c>
      <c r="AF48">
        <v>314</v>
      </c>
      <c r="AG48">
        <v>3736</v>
      </c>
      <c r="AH48">
        <v>3502</v>
      </c>
      <c r="AI48">
        <v>234</v>
      </c>
      <c r="AJ48">
        <v>3736</v>
      </c>
      <c r="AK48">
        <v>1801</v>
      </c>
      <c r="AL48">
        <v>123</v>
      </c>
      <c r="AM48">
        <v>1924</v>
      </c>
      <c r="AN48">
        <v>1701</v>
      </c>
      <c r="AO48">
        <v>111</v>
      </c>
      <c r="AP48">
        <v>1812</v>
      </c>
      <c r="AQ48">
        <v>23</v>
      </c>
      <c r="AR48">
        <v>21</v>
      </c>
      <c r="AS48">
        <v>44</v>
      </c>
      <c r="AT48"/>
      <c r="AU48"/>
      <c r="AV48"/>
      <c r="AW48"/>
      <c r="AX48">
        <v>540</v>
      </c>
      <c r="AY48">
        <v>35.200000000000003</v>
      </c>
      <c r="AZ48">
        <v>13</v>
      </c>
      <c r="BA48">
        <v>14</v>
      </c>
      <c r="BB48">
        <v>27</v>
      </c>
      <c r="BC48">
        <v>12</v>
      </c>
      <c r="BD48">
        <v>13</v>
      </c>
      <c r="BE48">
        <v>25</v>
      </c>
      <c r="BF48">
        <v>11</v>
      </c>
      <c r="BG48"/>
      <c r="BH48"/>
      <c r="BI48"/>
      <c r="BJ48"/>
      <c r="BK48"/>
      <c r="BL48"/>
      <c r="BM48"/>
      <c r="BN48"/>
      <c r="BO48"/>
      <c r="BP48"/>
      <c r="BQ48"/>
      <c r="BR48"/>
      <c r="BS48">
        <v>36</v>
      </c>
      <c r="BT48">
        <v>7</v>
      </c>
      <c r="BU48">
        <v>43</v>
      </c>
      <c r="BV48">
        <v>21</v>
      </c>
      <c r="BW48">
        <v>15</v>
      </c>
      <c r="BX48">
        <v>1</v>
      </c>
      <c r="BY48">
        <v>20</v>
      </c>
      <c r="BZ48">
        <v>21</v>
      </c>
      <c r="CA48"/>
      <c r="CB48"/>
      <c r="CC48"/>
      <c r="CD48"/>
      <c r="CE48"/>
      <c r="CF48">
        <v>850</v>
      </c>
      <c r="CG48">
        <v>28.3</v>
      </c>
      <c r="CH48">
        <v>4.03</v>
      </c>
      <c r="CI48">
        <v>24.27</v>
      </c>
      <c r="CJ48">
        <v>3309</v>
      </c>
      <c r="CK48">
        <v>3068</v>
      </c>
      <c r="CL48">
        <v>3025</v>
      </c>
      <c r="CM48">
        <v>2404</v>
      </c>
      <c r="CN48"/>
      <c r="CO48">
        <v>3348</v>
      </c>
      <c r="CP48">
        <v>0</v>
      </c>
      <c r="CQ48">
        <v>0</v>
      </c>
      <c r="CR48">
        <v>0</v>
      </c>
      <c r="CS48">
        <v>1</v>
      </c>
      <c r="CT48">
        <v>3</v>
      </c>
      <c r="CU48">
        <v>4</v>
      </c>
      <c r="CV48">
        <v>4</v>
      </c>
      <c r="CW48">
        <v>5</v>
      </c>
      <c r="CX48">
        <v>0</v>
      </c>
      <c r="CY48">
        <v>23</v>
      </c>
      <c r="CZ48">
        <v>40</v>
      </c>
      <c r="DA48">
        <v>11</v>
      </c>
      <c r="DB48">
        <v>27.9</v>
      </c>
      <c r="DC48">
        <v>26.5</v>
      </c>
      <c r="DD48">
        <v>34.6</v>
      </c>
      <c r="DE48">
        <v>2725</v>
      </c>
      <c r="DF48">
        <v>74.5</v>
      </c>
      <c r="DG48">
        <v>2780</v>
      </c>
      <c r="DH48">
        <v>62.9</v>
      </c>
      <c r="DI48">
        <v>2729</v>
      </c>
      <c r="DJ48">
        <v>77.5</v>
      </c>
      <c r="DK48">
        <v>74.599999999999994</v>
      </c>
      <c r="DL48">
        <v>2723</v>
      </c>
      <c r="DM48">
        <v>1612</v>
      </c>
      <c r="DN48">
        <v>306</v>
      </c>
      <c r="DO48">
        <v>1918</v>
      </c>
      <c r="DP48">
        <v>1504</v>
      </c>
      <c r="DQ48">
        <v>2740</v>
      </c>
      <c r="DR48">
        <v>973</v>
      </c>
      <c r="DS48">
        <v>844</v>
      </c>
      <c r="DT48">
        <v>1817</v>
      </c>
      <c r="DU48">
        <v>1924</v>
      </c>
      <c r="DV48">
        <v>5</v>
      </c>
      <c r="DW48">
        <v>780</v>
      </c>
      <c r="DX48">
        <v>75</v>
      </c>
      <c r="DY48">
        <v>410</v>
      </c>
      <c r="DZ48">
        <v>1270</v>
      </c>
      <c r="EA48">
        <v>15</v>
      </c>
      <c r="EB48">
        <v>30</v>
      </c>
      <c r="EC48">
        <v>60</v>
      </c>
      <c r="ED48">
        <v>205</v>
      </c>
      <c r="EE48">
        <v>315</v>
      </c>
      <c r="EF48">
        <v>275</v>
      </c>
      <c r="EG48">
        <v>415</v>
      </c>
      <c r="EH48">
        <v>115</v>
      </c>
      <c r="EI48">
        <v>470</v>
      </c>
      <c r="EJ48">
        <v>1270</v>
      </c>
      <c r="EK48">
        <v>109</v>
      </c>
      <c r="EL48">
        <v>765</v>
      </c>
      <c r="EM48">
        <v>931.76</v>
      </c>
      <c r="EN48">
        <v>323</v>
      </c>
      <c r="EO48">
        <v>341</v>
      </c>
      <c r="EP48">
        <v>664</v>
      </c>
      <c r="EQ48">
        <v>1.9</v>
      </c>
      <c r="ER48">
        <v>26.6</v>
      </c>
      <c r="ES48">
        <v>4.7</v>
      </c>
      <c r="ET48">
        <v>84.2</v>
      </c>
      <c r="EU48">
        <v>1.4</v>
      </c>
      <c r="EV48">
        <v>118.8</v>
      </c>
      <c r="EW48">
        <v>46.8</v>
      </c>
      <c r="EX48">
        <v>72.099999999999994</v>
      </c>
      <c r="EY48">
        <v>118.8</v>
      </c>
      <c r="EZ48">
        <v>1282</v>
      </c>
      <c r="FA48">
        <v>371</v>
      </c>
      <c r="FB48"/>
      <c r="FC48">
        <v>1784</v>
      </c>
      <c r="FD48"/>
      <c r="FE48">
        <v>180</v>
      </c>
      <c r="FF48"/>
      <c r="FG48">
        <v>1282</v>
      </c>
      <c r="FH48"/>
      <c r="FI48"/>
      <c r="FJ48">
        <v>420</v>
      </c>
      <c r="FK48">
        <v>477</v>
      </c>
      <c r="FL48">
        <v>1282</v>
      </c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>
        <v>68634</v>
      </c>
      <c r="GH48">
        <v>19.7</v>
      </c>
      <c r="GI48">
        <v>108</v>
      </c>
      <c r="GJ48">
        <v>2951</v>
      </c>
      <c r="GK48">
        <v>83087</v>
      </c>
      <c r="GL48">
        <v>508</v>
      </c>
      <c r="GM48">
        <v>25819</v>
      </c>
      <c r="GN48">
        <v>7085</v>
      </c>
      <c r="GO48">
        <v>588</v>
      </c>
      <c r="GP48">
        <v>181</v>
      </c>
      <c r="GQ48">
        <v>769</v>
      </c>
      <c r="GR48">
        <v>245</v>
      </c>
      <c r="GS48">
        <v>198</v>
      </c>
      <c r="GT48">
        <v>103</v>
      </c>
      <c r="GU48">
        <v>4</v>
      </c>
      <c r="GV48">
        <v>37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588</v>
      </c>
      <c r="HC48">
        <v>25</v>
      </c>
      <c r="HD48">
        <v>14</v>
      </c>
      <c r="HE48">
        <v>966</v>
      </c>
      <c r="HF48"/>
      <c r="HG48">
        <v>413</v>
      </c>
      <c r="HH48">
        <v>11382</v>
      </c>
      <c r="HI48">
        <v>153</v>
      </c>
      <c r="HJ48"/>
      <c r="HK48"/>
      <c r="HL48">
        <v>0</v>
      </c>
      <c r="HM48">
        <v>15</v>
      </c>
      <c r="HN48">
        <v>3</v>
      </c>
      <c r="HO48">
        <v>559</v>
      </c>
      <c r="HP48">
        <v>0</v>
      </c>
      <c r="HQ48">
        <v>0</v>
      </c>
      <c r="HR48">
        <v>1</v>
      </c>
      <c r="HS48">
        <v>10</v>
      </c>
      <c r="HT48">
        <v>2062</v>
      </c>
      <c r="HU48">
        <v>430</v>
      </c>
      <c r="HV48">
        <v>676</v>
      </c>
      <c r="HW48">
        <v>184</v>
      </c>
      <c r="HX48">
        <v>3352</v>
      </c>
      <c r="HY48">
        <v>1.38</v>
      </c>
      <c r="HZ48">
        <v>87.1</v>
      </c>
      <c r="IA48">
        <v>22</v>
      </c>
      <c r="IB48">
        <v>3313.27</v>
      </c>
    </row>
    <row r="49" spans="1:236" x14ac:dyDescent="0.25">
      <c r="A49" s="2" t="s">
        <v>592</v>
      </c>
      <c r="B49" s="3" t="s">
        <v>671</v>
      </c>
      <c r="C49" s="3"/>
      <c r="D49" s="4">
        <v>82711</v>
      </c>
      <c r="E49">
        <v>13.79</v>
      </c>
      <c r="F49">
        <v>881</v>
      </c>
      <c r="G49">
        <v>2.1664500000000002</v>
      </c>
      <c r="H49">
        <v>42.036963999999998</v>
      </c>
      <c r="I49">
        <v>431004</v>
      </c>
      <c r="J49">
        <v>4654299</v>
      </c>
      <c r="K49">
        <v>6</v>
      </c>
      <c r="L49">
        <v>34</v>
      </c>
      <c r="M49">
        <v>49</v>
      </c>
      <c r="N49">
        <v>83</v>
      </c>
      <c r="O49">
        <v>10</v>
      </c>
      <c r="P49">
        <v>58</v>
      </c>
      <c r="Q49">
        <v>10</v>
      </c>
      <c r="R49">
        <v>5</v>
      </c>
      <c r="S49">
        <v>83</v>
      </c>
      <c r="T49">
        <v>2</v>
      </c>
      <c r="U49">
        <v>26</v>
      </c>
      <c r="V49">
        <v>4</v>
      </c>
      <c r="W49">
        <v>2</v>
      </c>
      <c r="X49">
        <v>34</v>
      </c>
      <c r="Y49">
        <v>8</v>
      </c>
      <c r="Z49">
        <v>32</v>
      </c>
      <c r="AA49">
        <v>6</v>
      </c>
      <c r="AB49">
        <v>3</v>
      </c>
      <c r="AC49">
        <v>49</v>
      </c>
      <c r="AD49">
        <v>73</v>
      </c>
      <c r="AE49">
        <v>1</v>
      </c>
      <c r="AF49">
        <v>9</v>
      </c>
      <c r="AG49">
        <v>83</v>
      </c>
      <c r="AH49">
        <v>76</v>
      </c>
      <c r="AI49">
        <v>7</v>
      </c>
      <c r="AJ49">
        <v>83</v>
      </c>
      <c r="AK49">
        <v>30</v>
      </c>
      <c r="AL49">
        <v>4</v>
      </c>
      <c r="AM49">
        <v>34</v>
      </c>
      <c r="AN49">
        <v>46</v>
      </c>
      <c r="AO49">
        <v>3</v>
      </c>
      <c r="AP49">
        <v>49</v>
      </c>
      <c r="AQ49">
        <v>0</v>
      </c>
      <c r="AR49">
        <v>1</v>
      </c>
      <c r="AS49">
        <v>1</v>
      </c>
      <c r="AT49"/>
      <c r="AU49"/>
      <c r="AV49"/>
      <c r="AW49"/>
      <c r="AX49">
        <v>15</v>
      </c>
      <c r="AY49">
        <v>0</v>
      </c>
      <c r="AZ49">
        <v>1</v>
      </c>
      <c r="BA49">
        <v>1</v>
      </c>
      <c r="BB49">
        <v>2</v>
      </c>
      <c r="BC49">
        <v>0</v>
      </c>
      <c r="BD49">
        <v>0</v>
      </c>
      <c r="BE49">
        <v>0</v>
      </c>
      <c r="BF49">
        <v>1</v>
      </c>
      <c r="BG49"/>
      <c r="BH49"/>
      <c r="BI49"/>
      <c r="BJ49"/>
      <c r="BK49"/>
      <c r="BL49"/>
      <c r="BM49"/>
      <c r="BN49"/>
      <c r="BO49"/>
      <c r="BP49"/>
      <c r="BQ49"/>
      <c r="BR49"/>
      <c r="BS49">
        <v>3</v>
      </c>
      <c r="BT49">
        <v>0</v>
      </c>
      <c r="BU49">
        <v>3</v>
      </c>
      <c r="BV49">
        <v>1</v>
      </c>
      <c r="BW49">
        <v>0</v>
      </c>
      <c r="BX49">
        <v>0</v>
      </c>
      <c r="BY49">
        <v>1</v>
      </c>
      <c r="BZ49">
        <v>1</v>
      </c>
      <c r="CA49"/>
      <c r="CB49"/>
      <c r="CC49"/>
      <c r="CD49"/>
      <c r="CE49"/>
      <c r="CF49">
        <v>4</v>
      </c>
      <c r="CG49">
        <v>4.49</v>
      </c>
      <c r="CH49">
        <v>-8.99</v>
      </c>
      <c r="CI49">
        <v>13.48</v>
      </c>
      <c r="CJ49">
        <v>91</v>
      </c>
      <c r="CK49">
        <v>69</v>
      </c>
      <c r="CL49">
        <v>76</v>
      </c>
      <c r="CM49">
        <v>58</v>
      </c>
      <c r="CN49">
        <v>0</v>
      </c>
      <c r="CO49">
        <v>91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1</v>
      </c>
      <c r="CV49">
        <v>1</v>
      </c>
      <c r="CW49">
        <v>1</v>
      </c>
      <c r="CX49">
        <v>0</v>
      </c>
      <c r="CY49">
        <v>3</v>
      </c>
      <c r="CZ49">
        <v>6</v>
      </c>
      <c r="DA49">
        <v>18.100000000000001</v>
      </c>
      <c r="DB49">
        <v>27.8</v>
      </c>
      <c r="DC49">
        <v>23.6</v>
      </c>
      <c r="DD49">
        <v>30.6</v>
      </c>
      <c r="DE49"/>
      <c r="DF49"/>
      <c r="DG49">
        <v>65</v>
      </c>
      <c r="DH49">
        <v>55.4</v>
      </c>
      <c r="DI49">
        <v>66</v>
      </c>
      <c r="DJ49">
        <v>72.7</v>
      </c>
      <c r="DK49">
        <v>76.5</v>
      </c>
      <c r="DL49">
        <v>68</v>
      </c>
      <c r="DM49"/>
      <c r="DN49"/>
      <c r="DO49"/>
      <c r="DP49"/>
      <c r="DQ49"/>
      <c r="DR49">
        <v>16</v>
      </c>
      <c r="DS49">
        <v>22</v>
      </c>
      <c r="DT49">
        <v>38</v>
      </c>
      <c r="DU49">
        <v>39</v>
      </c>
      <c r="DV49">
        <v>0</v>
      </c>
      <c r="DW49">
        <v>0</v>
      </c>
      <c r="DX49">
        <v>0</v>
      </c>
      <c r="DY49">
        <v>15</v>
      </c>
      <c r="DZ49">
        <v>15</v>
      </c>
      <c r="EA49">
        <v>0</v>
      </c>
      <c r="EB49">
        <v>0</v>
      </c>
      <c r="EC49">
        <v>5</v>
      </c>
      <c r="ED49">
        <v>5</v>
      </c>
      <c r="EE49">
        <v>15</v>
      </c>
      <c r="EF49">
        <v>5</v>
      </c>
      <c r="EG49">
        <v>10</v>
      </c>
      <c r="EH49">
        <v>0</v>
      </c>
      <c r="EI49">
        <v>0</v>
      </c>
      <c r="EJ49">
        <v>15</v>
      </c>
      <c r="EK49">
        <v>5</v>
      </c>
      <c r="EL49">
        <v>17</v>
      </c>
      <c r="EM49">
        <v>844.87</v>
      </c>
      <c r="EN49">
        <v>6</v>
      </c>
      <c r="EO49">
        <v>7</v>
      </c>
      <c r="EP49">
        <v>13</v>
      </c>
      <c r="EQ49">
        <v>0</v>
      </c>
      <c r="ER49">
        <v>0.3</v>
      </c>
      <c r="ES49">
        <v>0.7</v>
      </c>
      <c r="ET49">
        <v>2.7</v>
      </c>
      <c r="EU49">
        <v>1.8</v>
      </c>
      <c r="EV49">
        <v>5.5</v>
      </c>
      <c r="EW49">
        <v>2</v>
      </c>
      <c r="EX49">
        <v>3.5</v>
      </c>
      <c r="EY49">
        <v>5.5</v>
      </c>
      <c r="EZ49">
        <v>19</v>
      </c>
      <c r="FA49">
        <v>32</v>
      </c>
      <c r="FB49"/>
      <c r="FC49">
        <v>54</v>
      </c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>
        <v>81</v>
      </c>
      <c r="GK49">
        <v>39691</v>
      </c>
      <c r="GL49">
        <v>335</v>
      </c>
      <c r="GM49">
        <v>18896</v>
      </c>
      <c r="GN49">
        <v>4178</v>
      </c>
      <c r="GO49">
        <v>218</v>
      </c>
      <c r="GP49">
        <v>368</v>
      </c>
      <c r="GQ49">
        <v>585</v>
      </c>
      <c r="GR49">
        <v>64</v>
      </c>
      <c r="GS49">
        <v>127</v>
      </c>
      <c r="GT49">
        <v>26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218</v>
      </c>
      <c r="HC49">
        <v>9</v>
      </c>
      <c r="HD49">
        <v>5</v>
      </c>
      <c r="HE49">
        <v>651</v>
      </c>
      <c r="HF49"/>
      <c r="HG49"/>
      <c r="HH49"/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1</v>
      </c>
      <c r="HS49">
        <v>15</v>
      </c>
      <c r="HT49">
        <v>58</v>
      </c>
      <c r="HU49">
        <v>11</v>
      </c>
      <c r="HV49">
        <v>21</v>
      </c>
      <c r="HW49">
        <v>7</v>
      </c>
      <c r="HX49">
        <v>97</v>
      </c>
      <c r="HY49">
        <v>2.14</v>
      </c>
      <c r="HZ49">
        <v>44.2</v>
      </c>
      <c r="IA49">
        <v>0</v>
      </c>
      <c r="IB49">
        <v>0</v>
      </c>
    </row>
    <row r="50" spans="1:236" x14ac:dyDescent="0.25">
      <c r="A50" s="2" t="s">
        <v>591</v>
      </c>
      <c r="B50" s="3" t="s">
        <v>672</v>
      </c>
      <c r="C50" s="3"/>
      <c r="D50" s="4">
        <v>82726</v>
      </c>
      <c r="E50">
        <v>31.73</v>
      </c>
      <c r="F50">
        <v>716</v>
      </c>
      <c r="G50">
        <v>2.161019</v>
      </c>
      <c r="H50">
        <v>42.113703000000001</v>
      </c>
      <c r="I50">
        <v>430638</v>
      </c>
      <c r="J50">
        <v>4662824</v>
      </c>
      <c r="K50">
        <v>6.9</v>
      </c>
      <c r="L50">
        <v>120</v>
      </c>
      <c r="M50">
        <v>99</v>
      </c>
      <c r="N50">
        <v>219</v>
      </c>
      <c r="O50">
        <v>40</v>
      </c>
      <c r="P50">
        <v>131</v>
      </c>
      <c r="Q50">
        <v>40</v>
      </c>
      <c r="R50">
        <v>8</v>
      </c>
      <c r="S50">
        <v>219</v>
      </c>
      <c r="T50">
        <v>26</v>
      </c>
      <c r="U50">
        <v>68</v>
      </c>
      <c r="V50">
        <v>21</v>
      </c>
      <c r="W50">
        <v>5</v>
      </c>
      <c r="X50">
        <v>120</v>
      </c>
      <c r="Y50">
        <v>14</v>
      </c>
      <c r="Z50">
        <v>63</v>
      </c>
      <c r="AA50">
        <v>19</v>
      </c>
      <c r="AB50">
        <v>3</v>
      </c>
      <c r="AC50">
        <v>99</v>
      </c>
      <c r="AD50">
        <v>200</v>
      </c>
      <c r="AE50">
        <v>9</v>
      </c>
      <c r="AF50">
        <v>10</v>
      </c>
      <c r="AG50">
        <v>219</v>
      </c>
      <c r="AH50">
        <v>211</v>
      </c>
      <c r="AI50">
        <v>8</v>
      </c>
      <c r="AJ50">
        <v>219</v>
      </c>
      <c r="AK50">
        <v>115</v>
      </c>
      <c r="AL50">
        <v>5</v>
      </c>
      <c r="AM50">
        <v>120</v>
      </c>
      <c r="AN50">
        <v>96</v>
      </c>
      <c r="AO50">
        <v>3</v>
      </c>
      <c r="AP50">
        <v>99</v>
      </c>
      <c r="AQ50">
        <v>1</v>
      </c>
      <c r="AR50">
        <v>1</v>
      </c>
      <c r="AS50">
        <v>2</v>
      </c>
      <c r="AT50"/>
      <c r="AU50"/>
      <c r="AV50"/>
      <c r="AW50"/>
      <c r="AX50">
        <v>30</v>
      </c>
      <c r="AY50">
        <v>0</v>
      </c>
      <c r="AZ50">
        <v>1</v>
      </c>
      <c r="BA50">
        <v>1</v>
      </c>
      <c r="BB50">
        <v>2</v>
      </c>
      <c r="BC50">
        <v>0</v>
      </c>
      <c r="BD50">
        <v>1</v>
      </c>
      <c r="BE50">
        <v>1</v>
      </c>
      <c r="BF50">
        <v>0</v>
      </c>
      <c r="BG50"/>
      <c r="BH50"/>
      <c r="BI50"/>
      <c r="BJ50"/>
      <c r="BK50"/>
      <c r="BL50"/>
      <c r="BM50"/>
      <c r="BN50"/>
      <c r="BO50"/>
      <c r="BP50"/>
      <c r="BQ50"/>
      <c r="BR50"/>
      <c r="BS50">
        <v>6</v>
      </c>
      <c r="BT50">
        <v>-1</v>
      </c>
      <c r="BU50">
        <v>5</v>
      </c>
      <c r="BV50">
        <v>2</v>
      </c>
      <c r="BW50">
        <v>0</v>
      </c>
      <c r="BX50">
        <v>2</v>
      </c>
      <c r="BY50">
        <v>0</v>
      </c>
      <c r="BZ50">
        <v>2</v>
      </c>
      <c r="CA50"/>
      <c r="CB50"/>
      <c r="CC50"/>
      <c r="CD50"/>
      <c r="CE50"/>
      <c r="CF50">
        <v>-1</v>
      </c>
      <c r="CG50">
        <v>-0.78</v>
      </c>
      <c r="CH50">
        <v>-6.07</v>
      </c>
      <c r="CI50">
        <v>5.28</v>
      </c>
      <c r="CJ50">
        <v>179</v>
      </c>
      <c r="CK50">
        <v>168</v>
      </c>
      <c r="CL50">
        <v>165</v>
      </c>
      <c r="CM50">
        <v>142</v>
      </c>
      <c r="CN50">
        <v>0</v>
      </c>
      <c r="CO50">
        <v>179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1</v>
      </c>
      <c r="CZ50">
        <v>3</v>
      </c>
      <c r="DA50">
        <v>12.1</v>
      </c>
      <c r="DB50">
        <v>23.6</v>
      </c>
      <c r="DC50">
        <v>24.1</v>
      </c>
      <c r="DD50">
        <v>40.200000000000003</v>
      </c>
      <c r="DE50"/>
      <c r="DF50"/>
      <c r="DG50">
        <v>162</v>
      </c>
      <c r="DH50">
        <v>71.599999999999994</v>
      </c>
      <c r="DI50">
        <v>164</v>
      </c>
      <c r="DJ50">
        <v>78</v>
      </c>
      <c r="DK50">
        <v>76.400000000000006</v>
      </c>
      <c r="DL50">
        <v>165</v>
      </c>
      <c r="DM50"/>
      <c r="DN50"/>
      <c r="DO50"/>
      <c r="DP50"/>
      <c r="DQ50"/>
      <c r="DR50">
        <v>55</v>
      </c>
      <c r="DS50">
        <v>46</v>
      </c>
      <c r="DT50">
        <v>101</v>
      </c>
      <c r="DU50">
        <v>102</v>
      </c>
      <c r="DV50">
        <v>20</v>
      </c>
      <c r="DW50">
        <v>55</v>
      </c>
      <c r="DX50">
        <v>5</v>
      </c>
      <c r="DY50">
        <v>35</v>
      </c>
      <c r="DZ50">
        <v>115</v>
      </c>
      <c r="EA50">
        <v>15</v>
      </c>
      <c r="EB50">
        <v>5</v>
      </c>
      <c r="EC50">
        <v>0</v>
      </c>
      <c r="ED50">
        <v>15</v>
      </c>
      <c r="EE50">
        <v>35</v>
      </c>
      <c r="EF50">
        <v>60</v>
      </c>
      <c r="EG50">
        <v>55</v>
      </c>
      <c r="EH50">
        <v>0</v>
      </c>
      <c r="EI50">
        <v>0</v>
      </c>
      <c r="EJ50">
        <v>115</v>
      </c>
      <c r="EK50">
        <v>29</v>
      </c>
      <c r="EL50">
        <v>41</v>
      </c>
      <c r="EM50">
        <v>868.87</v>
      </c>
      <c r="EN50">
        <v>20</v>
      </c>
      <c r="EO50">
        <v>17</v>
      </c>
      <c r="EP50">
        <v>37</v>
      </c>
      <c r="EQ50">
        <v>0</v>
      </c>
      <c r="ER50">
        <v>1.3</v>
      </c>
      <c r="ES50">
        <v>0</v>
      </c>
      <c r="ET50">
        <v>1.4</v>
      </c>
      <c r="EU50">
        <v>0</v>
      </c>
      <c r="EV50">
        <v>2.8</v>
      </c>
      <c r="EW50">
        <v>0.4</v>
      </c>
      <c r="EX50">
        <v>2.2999999999999998</v>
      </c>
      <c r="EY50">
        <v>2.8</v>
      </c>
      <c r="EZ50">
        <v>68</v>
      </c>
      <c r="FA50">
        <v>113</v>
      </c>
      <c r="FB50"/>
      <c r="FC50">
        <v>181</v>
      </c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>
        <v>208</v>
      </c>
      <c r="GK50">
        <v>48524</v>
      </c>
      <c r="GL50">
        <v>315</v>
      </c>
      <c r="GM50">
        <v>20151</v>
      </c>
      <c r="GN50">
        <v>4270</v>
      </c>
      <c r="GO50">
        <v>448</v>
      </c>
      <c r="GP50">
        <v>733</v>
      </c>
      <c r="GQ50">
        <v>1181</v>
      </c>
      <c r="GR50">
        <v>65</v>
      </c>
      <c r="GS50">
        <v>363</v>
      </c>
      <c r="GT50">
        <v>20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448</v>
      </c>
      <c r="HC50">
        <v>22</v>
      </c>
      <c r="HD50">
        <v>20</v>
      </c>
      <c r="HE50">
        <v>1478</v>
      </c>
      <c r="HF50">
        <v>1600</v>
      </c>
      <c r="HG50">
        <v>46</v>
      </c>
      <c r="HH50">
        <v>42947</v>
      </c>
      <c r="HI50">
        <v>811</v>
      </c>
      <c r="HJ50"/>
      <c r="HK50">
        <v>0</v>
      </c>
      <c r="HL50">
        <v>0</v>
      </c>
      <c r="HM50">
        <v>1</v>
      </c>
      <c r="HN50">
        <v>1</v>
      </c>
      <c r="HO50">
        <v>20</v>
      </c>
      <c r="HP50">
        <v>0</v>
      </c>
      <c r="HQ50">
        <v>0</v>
      </c>
      <c r="HR50">
        <v>1</v>
      </c>
      <c r="HS50">
        <v>12</v>
      </c>
      <c r="HT50">
        <v>149</v>
      </c>
      <c r="HU50">
        <v>38</v>
      </c>
      <c r="HV50">
        <v>90</v>
      </c>
      <c r="HW50">
        <v>33</v>
      </c>
      <c r="HX50">
        <v>310</v>
      </c>
      <c r="HY50">
        <v>1.85</v>
      </c>
      <c r="HZ50">
        <v>48.4</v>
      </c>
      <c r="IA50">
        <v>7</v>
      </c>
      <c r="IB50">
        <v>119.02</v>
      </c>
    </row>
    <row r="51" spans="1:236" x14ac:dyDescent="0.25">
      <c r="A51" s="2" t="s">
        <v>590</v>
      </c>
      <c r="B51" s="3" t="s">
        <v>673</v>
      </c>
      <c r="C51" s="3"/>
      <c r="D51" s="4">
        <v>82785</v>
      </c>
      <c r="E51">
        <v>26.48</v>
      </c>
      <c r="F51">
        <v>623</v>
      </c>
      <c r="G51">
        <v>2.2877360000000002</v>
      </c>
      <c r="H51">
        <v>41.873055999999998</v>
      </c>
      <c r="I51">
        <v>440892</v>
      </c>
      <c r="J51">
        <v>4636009</v>
      </c>
      <c r="K51">
        <v>253</v>
      </c>
      <c r="L51">
        <v>3349</v>
      </c>
      <c r="M51">
        <v>3350</v>
      </c>
      <c r="N51">
        <v>6699</v>
      </c>
      <c r="O51">
        <v>1033</v>
      </c>
      <c r="P51">
        <v>4359</v>
      </c>
      <c r="Q51">
        <v>1085</v>
      </c>
      <c r="R51">
        <v>222</v>
      </c>
      <c r="S51">
        <v>6699</v>
      </c>
      <c r="T51">
        <v>537</v>
      </c>
      <c r="U51">
        <v>2220</v>
      </c>
      <c r="V51">
        <v>517</v>
      </c>
      <c r="W51">
        <v>75</v>
      </c>
      <c r="X51">
        <v>3349</v>
      </c>
      <c r="Y51">
        <v>496</v>
      </c>
      <c r="Z51">
        <v>2139</v>
      </c>
      <c r="AA51">
        <v>568</v>
      </c>
      <c r="AB51">
        <v>147</v>
      </c>
      <c r="AC51">
        <v>3350</v>
      </c>
      <c r="AD51">
        <v>5620</v>
      </c>
      <c r="AE51">
        <v>383</v>
      </c>
      <c r="AF51">
        <v>696</v>
      </c>
      <c r="AG51">
        <v>6699</v>
      </c>
      <c r="AH51">
        <v>6152</v>
      </c>
      <c r="AI51">
        <v>547</v>
      </c>
      <c r="AJ51">
        <v>6699</v>
      </c>
      <c r="AK51">
        <v>3086</v>
      </c>
      <c r="AL51">
        <v>263</v>
      </c>
      <c r="AM51">
        <v>3349</v>
      </c>
      <c r="AN51">
        <v>3066</v>
      </c>
      <c r="AO51">
        <v>284</v>
      </c>
      <c r="AP51">
        <v>3350</v>
      </c>
      <c r="AQ51">
        <v>71</v>
      </c>
      <c r="AR51">
        <v>67</v>
      </c>
      <c r="AS51">
        <v>138</v>
      </c>
      <c r="AT51">
        <v>6687</v>
      </c>
      <c r="AU51">
        <v>-382</v>
      </c>
      <c r="AV51">
        <v>6305</v>
      </c>
      <c r="AW51">
        <v>94.3</v>
      </c>
      <c r="AX51">
        <v>1150</v>
      </c>
      <c r="AY51">
        <v>76.099999999999994</v>
      </c>
      <c r="AZ51">
        <v>22</v>
      </c>
      <c r="BA51">
        <v>24</v>
      </c>
      <c r="BB51">
        <v>46</v>
      </c>
      <c r="BC51">
        <v>30</v>
      </c>
      <c r="BD51">
        <v>28</v>
      </c>
      <c r="BE51">
        <v>58</v>
      </c>
      <c r="BF51">
        <v>31</v>
      </c>
      <c r="BG51">
        <v>436</v>
      </c>
      <c r="BH51">
        <v>642</v>
      </c>
      <c r="BI51">
        <v>522</v>
      </c>
      <c r="BJ51">
        <v>658</v>
      </c>
      <c r="BK51">
        <v>2257</v>
      </c>
      <c r="BL51">
        <v>436</v>
      </c>
      <c r="BM51"/>
      <c r="BN51">
        <v>550</v>
      </c>
      <c r="BO51">
        <v>1009</v>
      </c>
      <c r="BP51">
        <v>195</v>
      </c>
      <c r="BQ51"/>
      <c r="BR51">
        <v>2257</v>
      </c>
      <c r="BS51">
        <v>39</v>
      </c>
      <c r="BT51">
        <v>-11</v>
      </c>
      <c r="BU51">
        <v>28</v>
      </c>
      <c r="BV51">
        <v>37</v>
      </c>
      <c r="BW51">
        <v>25</v>
      </c>
      <c r="BX51">
        <v>11</v>
      </c>
      <c r="BY51">
        <v>26</v>
      </c>
      <c r="BZ51">
        <v>37</v>
      </c>
      <c r="CA51"/>
      <c r="CB51"/>
      <c r="CC51"/>
      <c r="CD51"/>
      <c r="CE51"/>
      <c r="CF51">
        <v>920</v>
      </c>
      <c r="CG51">
        <v>16.059999999999999</v>
      </c>
      <c r="CH51">
        <v>3.11</v>
      </c>
      <c r="CI51">
        <v>12.95</v>
      </c>
      <c r="CJ51">
        <v>5925</v>
      </c>
      <c r="CK51">
        <v>5592</v>
      </c>
      <c r="CL51">
        <v>5436</v>
      </c>
      <c r="CM51">
        <v>4685</v>
      </c>
      <c r="CN51"/>
      <c r="CO51">
        <v>5992</v>
      </c>
      <c r="CP51">
        <v>1</v>
      </c>
      <c r="CQ51">
        <v>0</v>
      </c>
      <c r="CR51">
        <v>1</v>
      </c>
      <c r="CS51">
        <v>1</v>
      </c>
      <c r="CT51">
        <v>10</v>
      </c>
      <c r="CU51">
        <v>4</v>
      </c>
      <c r="CV51">
        <v>9</v>
      </c>
      <c r="CW51">
        <v>2</v>
      </c>
      <c r="CX51">
        <v>0</v>
      </c>
      <c r="CY51">
        <v>20</v>
      </c>
      <c r="CZ51">
        <v>46</v>
      </c>
      <c r="DA51">
        <v>12.9</v>
      </c>
      <c r="DB51">
        <v>31.2</v>
      </c>
      <c r="DC51">
        <v>24.2</v>
      </c>
      <c r="DD51">
        <v>31.7</v>
      </c>
      <c r="DE51">
        <v>4929</v>
      </c>
      <c r="DF51">
        <v>74.8</v>
      </c>
      <c r="DG51">
        <v>4999</v>
      </c>
      <c r="DH51">
        <v>64.599999999999994</v>
      </c>
      <c r="DI51">
        <v>4925</v>
      </c>
      <c r="DJ51">
        <v>77.599999999999994</v>
      </c>
      <c r="DK51">
        <v>74.7</v>
      </c>
      <c r="DL51">
        <v>4926</v>
      </c>
      <c r="DM51">
        <v>2667</v>
      </c>
      <c r="DN51">
        <v>725</v>
      </c>
      <c r="DO51">
        <v>3392</v>
      </c>
      <c r="DP51">
        <v>2709</v>
      </c>
      <c r="DQ51">
        <v>4999</v>
      </c>
      <c r="DR51">
        <v>1680</v>
      </c>
      <c r="DS51">
        <v>1443</v>
      </c>
      <c r="DT51">
        <v>3123</v>
      </c>
      <c r="DU51">
        <v>3312</v>
      </c>
      <c r="DV51">
        <v>25</v>
      </c>
      <c r="DW51">
        <v>355</v>
      </c>
      <c r="DX51">
        <v>100</v>
      </c>
      <c r="DY51">
        <v>525</v>
      </c>
      <c r="DZ51">
        <v>1000</v>
      </c>
      <c r="EA51">
        <v>35</v>
      </c>
      <c r="EB51">
        <v>85</v>
      </c>
      <c r="EC51">
        <v>115</v>
      </c>
      <c r="ED51">
        <v>380</v>
      </c>
      <c r="EE51">
        <v>610</v>
      </c>
      <c r="EF51">
        <v>480</v>
      </c>
      <c r="EG51">
        <v>455</v>
      </c>
      <c r="EH51">
        <v>70</v>
      </c>
      <c r="EI51">
        <v>0</v>
      </c>
      <c r="EJ51">
        <v>1000</v>
      </c>
      <c r="EK51">
        <v>196</v>
      </c>
      <c r="EL51">
        <v>1665</v>
      </c>
      <c r="EM51">
        <v>963.22</v>
      </c>
      <c r="EN51">
        <v>710</v>
      </c>
      <c r="EO51">
        <v>739</v>
      </c>
      <c r="EP51">
        <v>1449</v>
      </c>
      <c r="EQ51">
        <v>3.2</v>
      </c>
      <c r="ER51">
        <v>37.6</v>
      </c>
      <c r="ES51">
        <v>11.1</v>
      </c>
      <c r="ET51">
        <v>148.4</v>
      </c>
      <c r="EU51">
        <v>13</v>
      </c>
      <c r="EV51">
        <v>213.2</v>
      </c>
      <c r="EW51">
        <v>83.6</v>
      </c>
      <c r="EX51">
        <v>129.69999999999999</v>
      </c>
      <c r="EY51">
        <v>213.3</v>
      </c>
      <c r="EZ51">
        <v>2257</v>
      </c>
      <c r="FA51">
        <v>279</v>
      </c>
      <c r="FB51">
        <v>255</v>
      </c>
      <c r="FC51">
        <v>2791</v>
      </c>
      <c r="FD51">
        <v>1665</v>
      </c>
      <c r="FE51">
        <v>428</v>
      </c>
      <c r="FF51"/>
      <c r="FG51">
        <v>2257</v>
      </c>
      <c r="FH51"/>
      <c r="FI51">
        <v>831</v>
      </c>
      <c r="FJ51">
        <v>674</v>
      </c>
      <c r="FK51">
        <v>613</v>
      </c>
      <c r="FL51">
        <v>2257</v>
      </c>
      <c r="FM51">
        <v>107.2</v>
      </c>
      <c r="FN51">
        <v>94.7</v>
      </c>
      <c r="FO51">
        <v>14.4</v>
      </c>
      <c r="FP51">
        <v>49.3</v>
      </c>
      <c r="FQ51">
        <v>4.2</v>
      </c>
      <c r="FR51">
        <v>14.6</v>
      </c>
      <c r="FS51">
        <v>9.6999999999999993</v>
      </c>
      <c r="FT51">
        <v>58.9</v>
      </c>
      <c r="FU51">
        <v>87.4</v>
      </c>
      <c r="FV51"/>
      <c r="FW51"/>
      <c r="FX51"/>
      <c r="FY51"/>
      <c r="FZ51"/>
      <c r="GA51"/>
      <c r="GB51"/>
      <c r="GC51"/>
      <c r="GD51"/>
      <c r="GE51"/>
      <c r="GF51"/>
      <c r="GG51">
        <v>124586</v>
      </c>
      <c r="GH51">
        <v>19.2</v>
      </c>
      <c r="GI51">
        <v>105.5</v>
      </c>
      <c r="GJ51">
        <v>4257</v>
      </c>
      <c r="GK51">
        <v>56724</v>
      </c>
      <c r="GL51">
        <v>368</v>
      </c>
      <c r="GM51">
        <v>24418</v>
      </c>
      <c r="GN51">
        <v>6570</v>
      </c>
      <c r="GO51">
        <v>764</v>
      </c>
      <c r="GP51">
        <v>61</v>
      </c>
      <c r="GQ51">
        <v>825</v>
      </c>
      <c r="GR51">
        <v>509</v>
      </c>
      <c r="GS51">
        <v>211</v>
      </c>
      <c r="GT51">
        <v>38</v>
      </c>
      <c r="GU51">
        <v>5</v>
      </c>
      <c r="GV51">
        <v>1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764</v>
      </c>
      <c r="HC51">
        <v>55</v>
      </c>
      <c r="HD51">
        <v>28</v>
      </c>
      <c r="HE51">
        <v>2122</v>
      </c>
      <c r="HF51">
        <v>424</v>
      </c>
      <c r="HG51">
        <v>278</v>
      </c>
      <c r="HH51">
        <v>19467</v>
      </c>
      <c r="HI51">
        <v>15063</v>
      </c>
      <c r="HJ51"/>
      <c r="HK51">
        <v>12</v>
      </c>
      <c r="HL51">
        <v>2</v>
      </c>
      <c r="HM51">
        <v>33</v>
      </c>
      <c r="HN51">
        <v>0</v>
      </c>
      <c r="HO51">
        <v>0</v>
      </c>
      <c r="HP51">
        <v>1</v>
      </c>
      <c r="HQ51">
        <v>768</v>
      </c>
      <c r="HR51">
        <v>7</v>
      </c>
      <c r="HS51">
        <v>43</v>
      </c>
      <c r="HT51">
        <v>3740</v>
      </c>
      <c r="HU51">
        <v>834</v>
      </c>
      <c r="HV51">
        <v>1027</v>
      </c>
      <c r="HW51">
        <v>302</v>
      </c>
      <c r="HX51">
        <v>5903</v>
      </c>
      <c r="HY51">
        <v>1.3</v>
      </c>
      <c r="HZ51">
        <v>84</v>
      </c>
      <c r="IA51">
        <v>29</v>
      </c>
      <c r="IB51">
        <v>1304.03</v>
      </c>
    </row>
    <row r="52" spans="1:236" x14ac:dyDescent="0.25">
      <c r="A52" s="2" t="s">
        <v>589</v>
      </c>
      <c r="B52" s="3" t="s">
        <v>674</v>
      </c>
      <c r="C52" s="3"/>
      <c r="D52" s="4">
        <v>82750</v>
      </c>
      <c r="E52">
        <v>18.760000000000002</v>
      </c>
      <c r="F52">
        <v>537</v>
      </c>
      <c r="G52">
        <v>2.3277830000000002</v>
      </c>
      <c r="H52">
        <v>41.952894000000001</v>
      </c>
      <c r="I52">
        <v>444285</v>
      </c>
      <c r="J52">
        <v>4644847</v>
      </c>
      <c r="K52">
        <v>17.5</v>
      </c>
      <c r="L52">
        <v>166</v>
      </c>
      <c r="M52">
        <v>163</v>
      </c>
      <c r="N52">
        <v>329</v>
      </c>
      <c r="O52">
        <v>57</v>
      </c>
      <c r="P52">
        <v>206</v>
      </c>
      <c r="Q52">
        <v>59</v>
      </c>
      <c r="R52">
        <v>7</v>
      </c>
      <c r="S52">
        <v>329</v>
      </c>
      <c r="T52">
        <v>30</v>
      </c>
      <c r="U52">
        <v>104</v>
      </c>
      <c r="V52">
        <v>31</v>
      </c>
      <c r="W52">
        <v>1</v>
      </c>
      <c r="X52">
        <v>166</v>
      </c>
      <c r="Y52">
        <v>27</v>
      </c>
      <c r="Z52">
        <v>102</v>
      </c>
      <c r="AA52">
        <v>28</v>
      </c>
      <c r="AB52">
        <v>6</v>
      </c>
      <c r="AC52">
        <v>163</v>
      </c>
      <c r="AD52">
        <v>304</v>
      </c>
      <c r="AE52">
        <v>13</v>
      </c>
      <c r="AF52">
        <v>12</v>
      </c>
      <c r="AG52">
        <v>329</v>
      </c>
      <c r="AH52">
        <v>320</v>
      </c>
      <c r="AI52">
        <v>9</v>
      </c>
      <c r="AJ52">
        <v>329</v>
      </c>
      <c r="AK52">
        <v>163</v>
      </c>
      <c r="AL52">
        <v>3</v>
      </c>
      <c r="AM52">
        <v>166</v>
      </c>
      <c r="AN52">
        <v>157</v>
      </c>
      <c r="AO52">
        <v>6</v>
      </c>
      <c r="AP52">
        <v>163</v>
      </c>
      <c r="AQ52">
        <v>4</v>
      </c>
      <c r="AR52">
        <v>4</v>
      </c>
      <c r="AS52">
        <v>8</v>
      </c>
      <c r="AT52"/>
      <c r="AU52"/>
      <c r="AV52"/>
      <c r="AW52"/>
      <c r="AX52">
        <v>55</v>
      </c>
      <c r="AY52">
        <v>0</v>
      </c>
      <c r="AZ52">
        <v>3</v>
      </c>
      <c r="BA52">
        <v>1</v>
      </c>
      <c r="BB52">
        <v>4</v>
      </c>
      <c r="BC52">
        <v>1</v>
      </c>
      <c r="BD52">
        <v>0</v>
      </c>
      <c r="BE52">
        <v>1</v>
      </c>
      <c r="BF52">
        <v>0</v>
      </c>
      <c r="BG52"/>
      <c r="BH52"/>
      <c r="BI52"/>
      <c r="BJ52"/>
      <c r="BK52"/>
      <c r="BL52"/>
      <c r="BM52"/>
      <c r="BN52"/>
      <c r="BO52"/>
      <c r="BP52"/>
      <c r="BQ52"/>
      <c r="BR52"/>
      <c r="BS52">
        <v>-1</v>
      </c>
      <c r="BT52">
        <v>-2</v>
      </c>
      <c r="BU52">
        <v>-3</v>
      </c>
      <c r="BV52">
        <v>0</v>
      </c>
      <c r="BW52">
        <v>0</v>
      </c>
      <c r="BX52">
        <v>0</v>
      </c>
      <c r="BY52">
        <v>0</v>
      </c>
      <c r="BZ52">
        <v>0</v>
      </c>
      <c r="CA52"/>
      <c r="CB52"/>
      <c r="CC52"/>
      <c r="CD52"/>
      <c r="CE52"/>
      <c r="CF52">
        <v>39</v>
      </c>
      <c r="CG52">
        <v>13.45</v>
      </c>
      <c r="CH52">
        <v>1.03</v>
      </c>
      <c r="CI52">
        <v>12.42</v>
      </c>
      <c r="CJ52">
        <v>296</v>
      </c>
      <c r="CK52">
        <v>290</v>
      </c>
      <c r="CL52">
        <v>284</v>
      </c>
      <c r="CM52">
        <v>253</v>
      </c>
      <c r="CN52"/>
      <c r="CO52">
        <v>298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1</v>
      </c>
      <c r="CV52">
        <v>1</v>
      </c>
      <c r="CW52">
        <v>0</v>
      </c>
      <c r="CX52">
        <v>0</v>
      </c>
      <c r="CY52">
        <v>2</v>
      </c>
      <c r="CZ52">
        <v>4</v>
      </c>
      <c r="DA52">
        <v>5.3</v>
      </c>
      <c r="DB52">
        <v>25.7</v>
      </c>
      <c r="DC52">
        <v>23.8</v>
      </c>
      <c r="DD52">
        <v>45.3</v>
      </c>
      <c r="DE52">
        <v>247</v>
      </c>
      <c r="DF52">
        <v>93.5</v>
      </c>
      <c r="DG52">
        <v>249</v>
      </c>
      <c r="DH52">
        <v>71.900000000000006</v>
      </c>
      <c r="DI52">
        <v>247</v>
      </c>
      <c r="DJ52">
        <v>88.3</v>
      </c>
      <c r="DK52">
        <v>92.3</v>
      </c>
      <c r="DL52">
        <v>247</v>
      </c>
      <c r="DM52"/>
      <c r="DN52"/>
      <c r="DO52"/>
      <c r="DP52"/>
      <c r="DQ52"/>
      <c r="DR52">
        <v>89</v>
      </c>
      <c r="DS52">
        <v>82</v>
      </c>
      <c r="DT52">
        <v>171</v>
      </c>
      <c r="DU52">
        <v>196</v>
      </c>
      <c r="DV52">
        <v>5</v>
      </c>
      <c r="DW52">
        <v>25</v>
      </c>
      <c r="DX52">
        <v>0</v>
      </c>
      <c r="DY52">
        <v>100</v>
      </c>
      <c r="DZ52">
        <v>125</v>
      </c>
      <c r="EA52">
        <v>10</v>
      </c>
      <c r="EB52">
        <v>5</v>
      </c>
      <c r="EC52">
        <v>5</v>
      </c>
      <c r="ED52">
        <v>20</v>
      </c>
      <c r="EE52">
        <v>40</v>
      </c>
      <c r="EF52">
        <v>45</v>
      </c>
      <c r="EG52">
        <v>80</v>
      </c>
      <c r="EH52">
        <v>0</v>
      </c>
      <c r="EI52">
        <v>0</v>
      </c>
      <c r="EJ52">
        <v>125</v>
      </c>
      <c r="EK52">
        <v>15</v>
      </c>
      <c r="EL52">
        <v>68</v>
      </c>
      <c r="EM52">
        <v>953.89</v>
      </c>
      <c r="EN52">
        <v>28</v>
      </c>
      <c r="EO52">
        <v>33</v>
      </c>
      <c r="EP52">
        <v>61</v>
      </c>
      <c r="EQ52">
        <v>0</v>
      </c>
      <c r="ER52">
        <v>0.2</v>
      </c>
      <c r="ES52">
        <v>0.4</v>
      </c>
      <c r="ET52">
        <v>3.1</v>
      </c>
      <c r="EU52">
        <v>0</v>
      </c>
      <c r="EV52">
        <v>3.7</v>
      </c>
      <c r="EW52">
        <v>0.7</v>
      </c>
      <c r="EX52">
        <v>3</v>
      </c>
      <c r="EY52">
        <v>3.7</v>
      </c>
      <c r="EZ52">
        <v>108</v>
      </c>
      <c r="FA52"/>
      <c r="FB52"/>
      <c r="FC52">
        <v>181</v>
      </c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>
        <v>253</v>
      </c>
      <c r="GK52">
        <v>40079</v>
      </c>
      <c r="GL52">
        <v>377</v>
      </c>
      <c r="GM52">
        <v>26521</v>
      </c>
      <c r="GN52">
        <v>7422</v>
      </c>
      <c r="GO52">
        <v>325</v>
      </c>
      <c r="GP52">
        <v>354</v>
      </c>
      <c r="GQ52">
        <v>679</v>
      </c>
      <c r="GR52">
        <v>141</v>
      </c>
      <c r="GS52">
        <v>135</v>
      </c>
      <c r="GT52">
        <v>47</v>
      </c>
      <c r="GU52">
        <v>1</v>
      </c>
      <c r="GV52">
        <v>0</v>
      </c>
      <c r="GW52">
        <v>1</v>
      </c>
      <c r="GX52">
        <v>0</v>
      </c>
      <c r="GY52">
        <v>0</v>
      </c>
      <c r="GZ52">
        <v>0</v>
      </c>
      <c r="HA52">
        <v>0</v>
      </c>
      <c r="HB52">
        <v>325</v>
      </c>
      <c r="HC52">
        <v>17</v>
      </c>
      <c r="HD52">
        <v>16</v>
      </c>
      <c r="HE52">
        <v>894</v>
      </c>
      <c r="HF52"/>
      <c r="HG52">
        <v>77</v>
      </c>
      <c r="HH52">
        <v>7271</v>
      </c>
      <c r="HI52"/>
      <c r="HJ52"/>
      <c r="HK52"/>
      <c r="HL52">
        <v>0</v>
      </c>
      <c r="HM52">
        <v>0</v>
      </c>
      <c r="HN52">
        <v>1</v>
      </c>
      <c r="HO52">
        <v>19</v>
      </c>
      <c r="HP52">
        <v>0</v>
      </c>
      <c r="HQ52">
        <v>0</v>
      </c>
      <c r="HR52">
        <v>3</v>
      </c>
      <c r="HS52">
        <v>28</v>
      </c>
      <c r="HT52">
        <v>226</v>
      </c>
      <c r="HU52">
        <v>87</v>
      </c>
      <c r="HV52">
        <v>113</v>
      </c>
      <c r="HW52">
        <v>30</v>
      </c>
      <c r="HX52">
        <v>456</v>
      </c>
      <c r="HY52">
        <v>1.62</v>
      </c>
      <c r="HZ52">
        <v>86.6</v>
      </c>
      <c r="IA52">
        <v>2</v>
      </c>
      <c r="IB52">
        <v>40.51</v>
      </c>
    </row>
    <row r="53" spans="1:236" x14ac:dyDescent="0.25">
      <c r="A53" s="2" t="s">
        <v>588</v>
      </c>
      <c r="B53" s="3" t="s">
        <v>675</v>
      </c>
      <c r="C53" s="3"/>
      <c r="D53" s="4">
        <v>82802</v>
      </c>
      <c r="E53">
        <v>32.49</v>
      </c>
      <c r="F53">
        <v>869</v>
      </c>
      <c r="G53">
        <v>2.4196499999999999</v>
      </c>
      <c r="H53">
        <v>41.996656000000002</v>
      </c>
      <c r="I53">
        <v>451932</v>
      </c>
      <c r="J53">
        <v>4649650</v>
      </c>
      <c r="K53">
        <v>3.6</v>
      </c>
      <c r="L53">
        <v>62</v>
      </c>
      <c r="M53">
        <v>54</v>
      </c>
      <c r="N53">
        <v>116</v>
      </c>
      <c r="O53">
        <v>8</v>
      </c>
      <c r="P53">
        <v>72</v>
      </c>
      <c r="Q53">
        <v>29</v>
      </c>
      <c r="R53">
        <v>7</v>
      </c>
      <c r="S53">
        <v>116</v>
      </c>
      <c r="T53">
        <v>4</v>
      </c>
      <c r="U53">
        <v>38</v>
      </c>
      <c r="V53">
        <v>17</v>
      </c>
      <c r="W53">
        <v>3</v>
      </c>
      <c r="X53">
        <v>62</v>
      </c>
      <c r="Y53">
        <v>4</v>
      </c>
      <c r="Z53">
        <v>34</v>
      </c>
      <c r="AA53">
        <v>12</v>
      </c>
      <c r="AB53">
        <v>4</v>
      </c>
      <c r="AC53">
        <v>54</v>
      </c>
      <c r="AD53">
        <v>97</v>
      </c>
      <c r="AE53">
        <v>8</v>
      </c>
      <c r="AF53">
        <v>11</v>
      </c>
      <c r="AG53">
        <v>116</v>
      </c>
      <c r="AH53">
        <v>108</v>
      </c>
      <c r="AI53">
        <v>8</v>
      </c>
      <c r="AJ53">
        <v>116</v>
      </c>
      <c r="AK53">
        <v>58</v>
      </c>
      <c r="AL53">
        <v>4</v>
      </c>
      <c r="AM53">
        <v>62</v>
      </c>
      <c r="AN53">
        <v>50</v>
      </c>
      <c r="AO53">
        <v>4</v>
      </c>
      <c r="AP53">
        <v>54</v>
      </c>
      <c r="AQ53">
        <v>0</v>
      </c>
      <c r="AR53">
        <v>0</v>
      </c>
      <c r="AS53">
        <v>0</v>
      </c>
      <c r="AT53"/>
      <c r="AU53"/>
      <c r="AV53"/>
      <c r="AW53"/>
      <c r="AX53">
        <v>5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1</v>
      </c>
      <c r="BE53">
        <v>1</v>
      </c>
      <c r="BF53">
        <v>2</v>
      </c>
      <c r="BG53"/>
      <c r="BH53"/>
      <c r="BI53"/>
      <c r="BJ53"/>
      <c r="BK53"/>
      <c r="BL53"/>
      <c r="BM53"/>
      <c r="BN53"/>
      <c r="BO53"/>
      <c r="BP53"/>
      <c r="BQ53"/>
      <c r="BR53"/>
      <c r="BS53">
        <v>5</v>
      </c>
      <c r="BT53">
        <v>0</v>
      </c>
      <c r="BU53">
        <v>5</v>
      </c>
      <c r="BV53">
        <v>0</v>
      </c>
      <c r="BW53">
        <v>0</v>
      </c>
      <c r="BX53">
        <v>0</v>
      </c>
      <c r="BY53">
        <v>0</v>
      </c>
      <c r="BZ53">
        <v>0</v>
      </c>
      <c r="CA53"/>
      <c r="CB53"/>
      <c r="CC53"/>
      <c r="CD53"/>
      <c r="CE53"/>
      <c r="CF53">
        <v>-8</v>
      </c>
      <c r="CG53">
        <v>-5.65</v>
      </c>
      <c r="CH53">
        <v>-4.2300000000000004</v>
      </c>
      <c r="CI53">
        <v>-1.42</v>
      </c>
      <c r="CJ53">
        <v>136</v>
      </c>
      <c r="CK53">
        <v>129</v>
      </c>
      <c r="CL53">
        <v>127</v>
      </c>
      <c r="CM53">
        <v>108</v>
      </c>
      <c r="CN53">
        <v>0</v>
      </c>
      <c r="CO53">
        <v>136</v>
      </c>
      <c r="CP53">
        <v>0</v>
      </c>
      <c r="CQ53">
        <v>0</v>
      </c>
      <c r="CR53">
        <v>0</v>
      </c>
      <c r="CS53">
        <v>0</v>
      </c>
      <c r="CT53">
        <v>1</v>
      </c>
      <c r="CU53">
        <v>0</v>
      </c>
      <c r="CV53">
        <v>1</v>
      </c>
      <c r="CW53">
        <v>1</v>
      </c>
      <c r="CX53">
        <v>0</v>
      </c>
      <c r="CY53">
        <v>10</v>
      </c>
      <c r="CZ53">
        <v>13</v>
      </c>
      <c r="DA53">
        <v>9.1</v>
      </c>
      <c r="DB53">
        <v>28.3</v>
      </c>
      <c r="DC53">
        <v>23.2</v>
      </c>
      <c r="DD53">
        <v>39.4</v>
      </c>
      <c r="DE53"/>
      <c r="DF53"/>
      <c r="DG53">
        <v>92</v>
      </c>
      <c r="DH53">
        <v>73.900000000000006</v>
      </c>
      <c r="DI53">
        <v>93</v>
      </c>
      <c r="DJ53">
        <v>81.7</v>
      </c>
      <c r="DK53">
        <v>84.4</v>
      </c>
      <c r="DL53">
        <v>96</v>
      </c>
      <c r="DM53"/>
      <c r="DN53"/>
      <c r="DO53"/>
      <c r="DP53"/>
      <c r="DQ53"/>
      <c r="DR53">
        <v>26</v>
      </c>
      <c r="DS53">
        <v>30</v>
      </c>
      <c r="DT53">
        <v>56</v>
      </c>
      <c r="DU53">
        <v>63</v>
      </c>
      <c r="DV53">
        <v>5</v>
      </c>
      <c r="DW53">
        <v>0</v>
      </c>
      <c r="DX53">
        <v>5</v>
      </c>
      <c r="DY53">
        <v>30</v>
      </c>
      <c r="DZ53">
        <v>35</v>
      </c>
      <c r="EA53">
        <v>10</v>
      </c>
      <c r="EB53">
        <v>0</v>
      </c>
      <c r="EC53">
        <v>5</v>
      </c>
      <c r="ED53">
        <v>15</v>
      </c>
      <c r="EE53">
        <v>30</v>
      </c>
      <c r="EF53">
        <v>25</v>
      </c>
      <c r="EG53">
        <v>10</v>
      </c>
      <c r="EH53">
        <v>0</v>
      </c>
      <c r="EI53">
        <v>0</v>
      </c>
      <c r="EJ53">
        <v>35</v>
      </c>
      <c r="EK53">
        <v>12</v>
      </c>
      <c r="EL53">
        <v>33</v>
      </c>
      <c r="EM53">
        <v>986.39</v>
      </c>
      <c r="EN53">
        <v>14</v>
      </c>
      <c r="EO53">
        <v>12</v>
      </c>
      <c r="EP53">
        <v>26</v>
      </c>
      <c r="EQ53">
        <v>0</v>
      </c>
      <c r="ER53">
        <v>1.2</v>
      </c>
      <c r="ES53">
        <v>0</v>
      </c>
      <c r="ET53">
        <v>1.6</v>
      </c>
      <c r="EU53">
        <v>1</v>
      </c>
      <c r="EV53">
        <v>3.8</v>
      </c>
      <c r="EW53">
        <v>2.2999999999999998</v>
      </c>
      <c r="EX53">
        <v>1.4</v>
      </c>
      <c r="EY53">
        <v>3.8</v>
      </c>
      <c r="EZ53">
        <v>56</v>
      </c>
      <c r="FA53">
        <v>79</v>
      </c>
      <c r="FB53"/>
      <c r="FC53">
        <v>138</v>
      </c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>
        <v>275</v>
      </c>
      <c r="GK53">
        <v>38087</v>
      </c>
      <c r="GL53">
        <v>381</v>
      </c>
      <c r="GM53">
        <v>21002</v>
      </c>
      <c r="GN53">
        <v>8394</v>
      </c>
      <c r="GO53">
        <v>209</v>
      </c>
      <c r="GP53">
        <v>524</v>
      </c>
      <c r="GQ53">
        <v>733</v>
      </c>
      <c r="GR53">
        <v>11</v>
      </c>
      <c r="GS53">
        <v>184</v>
      </c>
      <c r="GT53">
        <v>9</v>
      </c>
      <c r="GU53">
        <v>5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209</v>
      </c>
      <c r="HC53">
        <v>16</v>
      </c>
      <c r="HD53">
        <v>14</v>
      </c>
      <c r="HE53">
        <v>1057</v>
      </c>
      <c r="HF53"/>
      <c r="HG53">
        <v>70</v>
      </c>
      <c r="HH53">
        <v>9335</v>
      </c>
      <c r="HI53">
        <v>0</v>
      </c>
      <c r="HJ53">
        <v>0</v>
      </c>
      <c r="HK53">
        <v>8</v>
      </c>
      <c r="HL53">
        <v>0</v>
      </c>
      <c r="HM53">
        <v>1</v>
      </c>
      <c r="HN53">
        <v>2</v>
      </c>
      <c r="HO53">
        <v>52</v>
      </c>
      <c r="HP53">
        <v>0</v>
      </c>
      <c r="HQ53">
        <v>0</v>
      </c>
      <c r="HR53">
        <v>6</v>
      </c>
      <c r="HS53">
        <v>49</v>
      </c>
      <c r="HT53">
        <v>86</v>
      </c>
      <c r="HU53">
        <v>48</v>
      </c>
      <c r="HV53">
        <v>58</v>
      </c>
      <c r="HW53">
        <v>10</v>
      </c>
      <c r="HX53">
        <v>202</v>
      </c>
      <c r="HY53">
        <v>1.95</v>
      </c>
      <c r="HZ53">
        <v>60.5</v>
      </c>
      <c r="IA53">
        <v>0</v>
      </c>
      <c r="IB53">
        <v>0</v>
      </c>
    </row>
    <row r="54" spans="1:236" x14ac:dyDescent="0.25">
      <c r="A54" s="2" t="s">
        <v>587</v>
      </c>
      <c r="B54" s="3" t="s">
        <v>676</v>
      </c>
      <c r="C54" s="3"/>
      <c r="D54" s="4">
        <v>82830</v>
      </c>
      <c r="E54">
        <v>16.54</v>
      </c>
      <c r="F54">
        <v>596</v>
      </c>
      <c r="G54">
        <v>2.2292809999999998</v>
      </c>
      <c r="H54">
        <v>41.849881000000003</v>
      </c>
      <c r="I54">
        <v>436018</v>
      </c>
      <c r="J54">
        <v>4633478</v>
      </c>
      <c r="K54">
        <v>505.9</v>
      </c>
      <c r="L54">
        <v>4140</v>
      </c>
      <c r="M54">
        <v>4228</v>
      </c>
      <c r="N54">
        <v>8368</v>
      </c>
      <c r="O54">
        <v>1242</v>
      </c>
      <c r="P54">
        <v>5571</v>
      </c>
      <c r="Q54">
        <v>1299</v>
      </c>
      <c r="R54">
        <v>256</v>
      </c>
      <c r="S54">
        <v>8368</v>
      </c>
      <c r="T54">
        <v>637</v>
      </c>
      <c r="U54">
        <v>2802</v>
      </c>
      <c r="V54">
        <v>609</v>
      </c>
      <c r="W54">
        <v>92</v>
      </c>
      <c r="X54">
        <v>4140</v>
      </c>
      <c r="Y54">
        <v>605</v>
      </c>
      <c r="Z54">
        <v>2769</v>
      </c>
      <c r="AA54">
        <v>690</v>
      </c>
      <c r="AB54">
        <v>164</v>
      </c>
      <c r="AC54">
        <v>4228</v>
      </c>
      <c r="AD54">
        <v>6553</v>
      </c>
      <c r="AE54">
        <v>801</v>
      </c>
      <c r="AF54">
        <v>1014</v>
      </c>
      <c r="AG54">
        <v>8368</v>
      </c>
      <c r="AH54">
        <v>7608</v>
      </c>
      <c r="AI54">
        <v>760</v>
      </c>
      <c r="AJ54">
        <v>8368</v>
      </c>
      <c r="AK54">
        <v>3765</v>
      </c>
      <c r="AL54">
        <v>375</v>
      </c>
      <c r="AM54">
        <v>4140</v>
      </c>
      <c r="AN54">
        <v>3843</v>
      </c>
      <c r="AO54">
        <v>385</v>
      </c>
      <c r="AP54">
        <v>4228</v>
      </c>
      <c r="AQ54">
        <v>95</v>
      </c>
      <c r="AR54">
        <v>89</v>
      </c>
      <c r="AS54">
        <v>184</v>
      </c>
      <c r="AT54">
        <v>8368</v>
      </c>
      <c r="AU54">
        <v>-408</v>
      </c>
      <c r="AV54">
        <v>7960</v>
      </c>
      <c r="AW54">
        <v>95.1</v>
      </c>
      <c r="AX54">
        <v>1490</v>
      </c>
      <c r="AY54">
        <v>81.2</v>
      </c>
      <c r="AZ54">
        <v>26</v>
      </c>
      <c r="BA54">
        <v>28</v>
      </c>
      <c r="BB54">
        <v>54</v>
      </c>
      <c r="BC54">
        <v>42</v>
      </c>
      <c r="BD54">
        <v>41</v>
      </c>
      <c r="BE54">
        <v>83</v>
      </c>
      <c r="BF54">
        <v>28</v>
      </c>
      <c r="BG54">
        <v>534</v>
      </c>
      <c r="BH54">
        <v>896</v>
      </c>
      <c r="BI54">
        <v>972</v>
      </c>
      <c r="BJ54">
        <v>645</v>
      </c>
      <c r="BK54">
        <v>3048</v>
      </c>
      <c r="BL54">
        <v>534</v>
      </c>
      <c r="BM54"/>
      <c r="BN54">
        <v>751</v>
      </c>
      <c r="BO54">
        <v>1252</v>
      </c>
      <c r="BP54">
        <v>384</v>
      </c>
      <c r="BQ54"/>
      <c r="BR54">
        <v>3048</v>
      </c>
      <c r="BS54">
        <v>-14</v>
      </c>
      <c r="BT54">
        <v>-12</v>
      </c>
      <c r="BU54">
        <v>-26</v>
      </c>
      <c r="BV54">
        <v>81</v>
      </c>
      <c r="BW54">
        <v>42</v>
      </c>
      <c r="BX54">
        <v>2</v>
      </c>
      <c r="BY54">
        <v>79</v>
      </c>
      <c r="BZ54">
        <v>81</v>
      </c>
      <c r="CA54"/>
      <c r="CB54"/>
      <c r="CC54"/>
      <c r="CD54"/>
      <c r="CE54"/>
      <c r="CF54">
        <v>1984</v>
      </c>
      <c r="CG54">
        <v>28.09</v>
      </c>
      <c r="CH54">
        <v>1.98</v>
      </c>
      <c r="CI54">
        <v>26.11</v>
      </c>
      <c r="CJ54">
        <v>7708</v>
      </c>
      <c r="CK54">
        <v>6689</v>
      </c>
      <c r="CL54">
        <v>6904</v>
      </c>
      <c r="CM54">
        <v>5300</v>
      </c>
      <c r="CN54"/>
      <c r="CO54">
        <v>7761</v>
      </c>
      <c r="CP54">
        <v>1</v>
      </c>
      <c r="CQ54">
        <v>0</v>
      </c>
      <c r="CR54">
        <v>1</v>
      </c>
      <c r="CS54">
        <v>3</v>
      </c>
      <c r="CT54">
        <v>14</v>
      </c>
      <c r="CU54">
        <v>3</v>
      </c>
      <c r="CV54">
        <v>16</v>
      </c>
      <c r="CW54">
        <v>0</v>
      </c>
      <c r="CX54">
        <v>4</v>
      </c>
      <c r="CY54">
        <v>32</v>
      </c>
      <c r="CZ54">
        <v>72</v>
      </c>
      <c r="DA54">
        <v>15</v>
      </c>
      <c r="DB54">
        <v>31.9</v>
      </c>
      <c r="DC54">
        <v>24.9</v>
      </c>
      <c r="DD54">
        <v>28.1</v>
      </c>
      <c r="DE54">
        <v>6139</v>
      </c>
      <c r="DF54">
        <v>69.400000000000006</v>
      </c>
      <c r="DG54">
        <v>6216</v>
      </c>
      <c r="DH54">
        <v>55.1</v>
      </c>
      <c r="DI54">
        <v>6165</v>
      </c>
      <c r="DJ54">
        <v>73.7</v>
      </c>
      <c r="DK54">
        <v>69.099999999999994</v>
      </c>
      <c r="DL54">
        <v>6132</v>
      </c>
      <c r="DM54">
        <v>3556</v>
      </c>
      <c r="DN54">
        <v>751</v>
      </c>
      <c r="DO54">
        <v>4307</v>
      </c>
      <c r="DP54">
        <v>3688</v>
      </c>
      <c r="DQ54">
        <v>6404</v>
      </c>
      <c r="DR54">
        <v>2123</v>
      </c>
      <c r="DS54">
        <v>1880</v>
      </c>
      <c r="DT54">
        <v>4003</v>
      </c>
      <c r="DU54">
        <v>4176</v>
      </c>
      <c r="DV54">
        <v>40</v>
      </c>
      <c r="DW54">
        <v>370</v>
      </c>
      <c r="DX54">
        <v>125</v>
      </c>
      <c r="DY54">
        <v>970</v>
      </c>
      <c r="DZ54">
        <v>1505</v>
      </c>
      <c r="EA54">
        <v>35</v>
      </c>
      <c r="EB54">
        <v>100</v>
      </c>
      <c r="EC54">
        <v>100</v>
      </c>
      <c r="ED54">
        <v>455</v>
      </c>
      <c r="EE54">
        <v>690</v>
      </c>
      <c r="EF54">
        <v>540</v>
      </c>
      <c r="EG54">
        <v>605</v>
      </c>
      <c r="EH54">
        <v>360</v>
      </c>
      <c r="EI54">
        <v>0</v>
      </c>
      <c r="EJ54">
        <v>1505</v>
      </c>
      <c r="EK54">
        <v>231</v>
      </c>
      <c r="EL54">
        <v>1908</v>
      </c>
      <c r="EM54">
        <v>988.72</v>
      </c>
      <c r="EN54">
        <v>818</v>
      </c>
      <c r="EO54">
        <v>829</v>
      </c>
      <c r="EP54">
        <v>1647</v>
      </c>
      <c r="EQ54">
        <v>4.9000000000000004</v>
      </c>
      <c r="ER54">
        <v>64.3</v>
      </c>
      <c r="ES54">
        <v>19.899999999999999</v>
      </c>
      <c r="ET54">
        <v>190.2</v>
      </c>
      <c r="EU54">
        <v>13.4</v>
      </c>
      <c r="EV54">
        <v>292.8</v>
      </c>
      <c r="EW54">
        <v>109.2</v>
      </c>
      <c r="EX54">
        <v>183.5</v>
      </c>
      <c r="EY54">
        <v>292.7</v>
      </c>
      <c r="EZ54">
        <v>3048</v>
      </c>
      <c r="FA54">
        <v>185</v>
      </c>
      <c r="FB54">
        <v>366</v>
      </c>
      <c r="FC54">
        <v>3599</v>
      </c>
      <c r="FD54">
        <v>2216</v>
      </c>
      <c r="FE54">
        <v>659</v>
      </c>
      <c r="FF54"/>
      <c r="FG54">
        <v>3048</v>
      </c>
      <c r="FH54"/>
      <c r="FI54">
        <v>1206</v>
      </c>
      <c r="FJ54">
        <v>879</v>
      </c>
      <c r="FK54">
        <v>644</v>
      </c>
      <c r="FL54">
        <v>3048</v>
      </c>
      <c r="FM54">
        <v>103.9</v>
      </c>
      <c r="FN54">
        <v>149.30000000000001</v>
      </c>
      <c r="FO54">
        <v>18.100000000000001</v>
      </c>
      <c r="FP54">
        <v>62</v>
      </c>
      <c r="FQ54">
        <v>4.0999999999999996</v>
      </c>
      <c r="FR54">
        <v>24.2</v>
      </c>
      <c r="FS54">
        <v>11.5</v>
      </c>
      <c r="FT54">
        <v>98.1</v>
      </c>
      <c r="FU54">
        <v>137.9</v>
      </c>
      <c r="FV54"/>
      <c r="FW54"/>
      <c r="FX54"/>
      <c r="FY54"/>
      <c r="FZ54"/>
      <c r="GA54"/>
      <c r="GB54"/>
      <c r="GC54"/>
      <c r="GD54"/>
      <c r="GE54"/>
      <c r="GF54"/>
      <c r="GG54">
        <v>144381</v>
      </c>
      <c r="GH54">
        <v>17.600000000000001</v>
      </c>
      <c r="GI54">
        <v>96.7</v>
      </c>
      <c r="GJ54">
        <v>5466</v>
      </c>
      <c r="GK54">
        <v>50660</v>
      </c>
      <c r="GL54">
        <v>443</v>
      </c>
      <c r="GM54">
        <v>23369</v>
      </c>
      <c r="GN54">
        <v>5968</v>
      </c>
      <c r="GO54">
        <v>684</v>
      </c>
      <c r="GP54">
        <v>58</v>
      </c>
      <c r="GQ54">
        <v>742</v>
      </c>
      <c r="GR54">
        <v>452</v>
      </c>
      <c r="GS54">
        <v>116</v>
      </c>
      <c r="GT54">
        <v>109</v>
      </c>
      <c r="GU54">
        <v>5</v>
      </c>
      <c r="GV54">
        <v>0</v>
      </c>
      <c r="GW54">
        <v>2</v>
      </c>
      <c r="GX54">
        <v>0</v>
      </c>
      <c r="GY54">
        <v>0</v>
      </c>
      <c r="GZ54">
        <v>0</v>
      </c>
      <c r="HA54">
        <v>0</v>
      </c>
      <c r="HB54">
        <v>684</v>
      </c>
      <c r="HC54">
        <v>37</v>
      </c>
      <c r="HD54">
        <v>25</v>
      </c>
      <c r="HE54">
        <v>574</v>
      </c>
      <c r="HF54"/>
      <c r="HG54">
        <v>793</v>
      </c>
      <c r="HH54">
        <v>28717</v>
      </c>
      <c r="HI54">
        <v>155</v>
      </c>
      <c r="HJ54">
        <v>0</v>
      </c>
      <c r="HK54">
        <v>13</v>
      </c>
      <c r="HL54">
        <v>0</v>
      </c>
      <c r="HM54">
        <v>8</v>
      </c>
      <c r="HN54">
        <v>3</v>
      </c>
      <c r="HO54">
        <v>101</v>
      </c>
      <c r="HP54">
        <v>0</v>
      </c>
      <c r="HQ54">
        <v>0</v>
      </c>
      <c r="HR54">
        <v>0</v>
      </c>
      <c r="HS54">
        <v>0</v>
      </c>
      <c r="HT54">
        <v>4712</v>
      </c>
      <c r="HU54">
        <v>902</v>
      </c>
      <c r="HV54">
        <v>1111</v>
      </c>
      <c r="HW54">
        <v>255</v>
      </c>
      <c r="HX54">
        <v>6980</v>
      </c>
      <c r="HY54">
        <v>1.33</v>
      </c>
      <c r="HZ54">
        <v>73.599999999999994</v>
      </c>
      <c r="IA54">
        <v>21</v>
      </c>
      <c r="IB54">
        <v>1200.27</v>
      </c>
    </row>
    <row r="55" spans="1:236" x14ac:dyDescent="0.25">
      <c r="A55" s="2" t="s">
        <v>586</v>
      </c>
      <c r="B55" s="3" t="s">
        <v>677</v>
      </c>
      <c r="C55" s="3"/>
      <c r="D55" s="4">
        <v>82858</v>
      </c>
      <c r="E55">
        <v>13.48</v>
      </c>
      <c r="F55">
        <v>508</v>
      </c>
      <c r="G55">
        <v>2.2652190000000001</v>
      </c>
      <c r="H55">
        <v>42.049142000000003</v>
      </c>
      <c r="I55">
        <v>439191</v>
      </c>
      <c r="J55">
        <v>4655576</v>
      </c>
      <c r="K55">
        <v>1092.4000000000001</v>
      </c>
      <c r="L55">
        <v>7365</v>
      </c>
      <c r="M55">
        <v>7361</v>
      </c>
      <c r="N55">
        <v>14726</v>
      </c>
      <c r="O55">
        <v>2238</v>
      </c>
      <c r="P55">
        <v>9544</v>
      </c>
      <c r="Q55">
        <v>2428</v>
      </c>
      <c r="R55">
        <v>516</v>
      </c>
      <c r="S55">
        <v>14726</v>
      </c>
      <c r="T55">
        <v>1130</v>
      </c>
      <c r="U55">
        <v>4937</v>
      </c>
      <c r="V55">
        <v>1131</v>
      </c>
      <c r="W55">
        <v>167</v>
      </c>
      <c r="X55">
        <v>7365</v>
      </c>
      <c r="Y55">
        <v>1108</v>
      </c>
      <c r="Z55">
        <v>4607</v>
      </c>
      <c r="AA55">
        <v>1297</v>
      </c>
      <c r="AB55">
        <v>349</v>
      </c>
      <c r="AC55">
        <v>7361</v>
      </c>
      <c r="AD55">
        <v>10669</v>
      </c>
      <c r="AE55">
        <v>1614</v>
      </c>
      <c r="AF55">
        <v>2443</v>
      </c>
      <c r="AG55">
        <v>14726</v>
      </c>
      <c r="AH55">
        <v>12545</v>
      </c>
      <c r="AI55">
        <v>2181</v>
      </c>
      <c r="AJ55">
        <v>14726</v>
      </c>
      <c r="AK55">
        <v>6140</v>
      </c>
      <c r="AL55">
        <v>1225</v>
      </c>
      <c r="AM55">
        <v>7365</v>
      </c>
      <c r="AN55">
        <v>6405</v>
      </c>
      <c r="AO55">
        <v>956</v>
      </c>
      <c r="AP55">
        <v>7361</v>
      </c>
      <c r="AQ55">
        <v>277</v>
      </c>
      <c r="AR55">
        <v>222</v>
      </c>
      <c r="AS55">
        <v>499</v>
      </c>
      <c r="AT55">
        <v>14553</v>
      </c>
      <c r="AU55">
        <v>-367</v>
      </c>
      <c r="AV55">
        <v>14186</v>
      </c>
      <c r="AW55">
        <v>97.5</v>
      </c>
      <c r="AX55">
        <v>2400</v>
      </c>
      <c r="AY55">
        <v>84.8</v>
      </c>
      <c r="AZ55">
        <v>46</v>
      </c>
      <c r="BA55">
        <v>65</v>
      </c>
      <c r="BB55">
        <v>111</v>
      </c>
      <c r="BC55">
        <v>76</v>
      </c>
      <c r="BD55">
        <v>72</v>
      </c>
      <c r="BE55">
        <v>148</v>
      </c>
      <c r="BF55">
        <v>56</v>
      </c>
      <c r="BG55">
        <v>1257</v>
      </c>
      <c r="BH55">
        <v>1600</v>
      </c>
      <c r="BI55">
        <v>1265</v>
      </c>
      <c r="BJ55">
        <v>1241</v>
      </c>
      <c r="BK55">
        <v>5363</v>
      </c>
      <c r="BL55">
        <v>1257</v>
      </c>
      <c r="BM55"/>
      <c r="BN55">
        <v>1202</v>
      </c>
      <c r="BO55">
        <v>1926</v>
      </c>
      <c r="BP55">
        <v>704</v>
      </c>
      <c r="BQ55"/>
      <c r="BR55">
        <v>5363</v>
      </c>
      <c r="BS55">
        <v>102</v>
      </c>
      <c r="BT55">
        <v>15</v>
      </c>
      <c r="BU55">
        <v>117</v>
      </c>
      <c r="BV55">
        <v>170</v>
      </c>
      <c r="BW55">
        <v>71</v>
      </c>
      <c r="BX55">
        <v>6</v>
      </c>
      <c r="BY55">
        <v>164</v>
      </c>
      <c r="BZ55">
        <v>170</v>
      </c>
      <c r="CA55"/>
      <c r="CB55"/>
      <c r="CC55"/>
      <c r="CD55"/>
      <c r="CE55"/>
      <c r="CF55">
        <v>1571</v>
      </c>
      <c r="CG55">
        <v>12.02</v>
      </c>
      <c r="CH55">
        <v>3.43</v>
      </c>
      <c r="CI55">
        <v>8.58</v>
      </c>
      <c r="CJ55">
        <v>13093</v>
      </c>
      <c r="CK55">
        <v>11261</v>
      </c>
      <c r="CL55">
        <v>11339</v>
      </c>
      <c r="CM55">
        <v>9065</v>
      </c>
      <c r="CN55">
        <v>329</v>
      </c>
      <c r="CO55">
        <v>13422</v>
      </c>
      <c r="CP55">
        <v>2</v>
      </c>
      <c r="CQ55">
        <v>0</v>
      </c>
      <c r="CR55">
        <v>2</v>
      </c>
      <c r="CS55">
        <v>3</v>
      </c>
      <c r="CT55">
        <v>13</v>
      </c>
      <c r="CU55">
        <v>4</v>
      </c>
      <c r="CV55">
        <v>27</v>
      </c>
      <c r="CW55">
        <v>4</v>
      </c>
      <c r="CX55">
        <v>1</v>
      </c>
      <c r="CY55">
        <v>23</v>
      </c>
      <c r="CZ55">
        <v>75</v>
      </c>
      <c r="DA55">
        <v>17.100000000000001</v>
      </c>
      <c r="DB55">
        <v>33.799999999999997</v>
      </c>
      <c r="DC55">
        <v>22.1</v>
      </c>
      <c r="DD55">
        <v>27.1</v>
      </c>
      <c r="DE55">
        <v>10364</v>
      </c>
      <c r="DF55">
        <v>66.7</v>
      </c>
      <c r="DG55">
        <v>10309</v>
      </c>
      <c r="DH55">
        <v>54.4</v>
      </c>
      <c r="DI55">
        <v>10349</v>
      </c>
      <c r="DJ55">
        <v>73.7</v>
      </c>
      <c r="DK55">
        <v>66.400000000000006</v>
      </c>
      <c r="DL55">
        <v>10357</v>
      </c>
      <c r="DM55">
        <v>5624</v>
      </c>
      <c r="DN55">
        <v>1810</v>
      </c>
      <c r="DO55">
        <v>7434</v>
      </c>
      <c r="DP55">
        <v>6394</v>
      </c>
      <c r="DQ55">
        <v>11511</v>
      </c>
      <c r="DR55">
        <v>3523</v>
      </c>
      <c r="DS55">
        <v>3003</v>
      </c>
      <c r="DT55">
        <v>6526</v>
      </c>
      <c r="DU55">
        <v>6777</v>
      </c>
      <c r="DV55">
        <v>15</v>
      </c>
      <c r="DW55">
        <v>2185</v>
      </c>
      <c r="DX55">
        <v>245</v>
      </c>
      <c r="DY55">
        <v>1910</v>
      </c>
      <c r="DZ55">
        <v>4355</v>
      </c>
      <c r="EA55">
        <v>25</v>
      </c>
      <c r="EB55">
        <v>145</v>
      </c>
      <c r="EC55">
        <v>155</v>
      </c>
      <c r="ED55">
        <v>670</v>
      </c>
      <c r="EE55">
        <v>995</v>
      </c>
      <c r="EF55">
        <v>820</v>
      </c>
      <c r="EG55">
        <v>1240</v>
      </c>
      <c r="EH55">
        <v>1100</v>
      </c>
      <c r="EI55">
        <v>1190</v>
      </c>
      <c r="EJ55">
        <v>4355</v>
      </c>
      <c r="EK55">
        <v>357</v>
      </c>
      <c r="EL55">
        <v>4096</v>
      </c>
      <c r="EM55">
        <v>976.12</v>
      </c>
      <c r="EN55">
        <v>1609</v>
      </c>
      <c r="EO55">
        <v>1812</v>
      </c>
      <c r="EP55">
        <v>3421</v>
      </c>
      <c r="EQ55">
        <v>12.9</v>
      </c>
      <c r="ER55">
        <v>148.19999999999999</v>
      </c>
      <c r="ES55">
        <v>30.4</v>
      </c>
      <c r="ET55">
        <v>377.4</v>
      </c>
      <c r="EU55">
        <v>46.5</v>
      </c>
      <c r="EV55">
        <v>615.5</v>
      </c>
      <c r="EW55">
        <v>258</v>
      </c>
      <c r="EX55">
        <v>357.5</v>
      </c>
      <c r="EY55">
        <v>615.5</v>
      </c>
      <c r="EZ55">
        <v>5363</v>
      </c>
      <c r="FA55">
        <v>293</v>
      </c>
      <c r="FB55">
        <v>947</v>
      </c>
      <c r="FC55">
        <v>6603</v>
      </c>
      <c r="FD55">
        <v>4113</v>
      </c>
      <c r="FE55">
        <v>835</v>
      </c>
      <c r="FF55"/>
      <c r="FG55">
        <v>5363</v>
      </c>
      <c r="FH55"/>
      <c r="FI55">
        <v>2581</v>
      </c>
      <c r="FJ55">
        <v>1636</v>
      </c>
      <c r="FK55"/>
      <c r="FL55">
        <v>5363</v>
      </c>
      <c r="FM55">
        <v>95</v>
      </c>
      <c r="FN55">
        <v>295.8</v>
      </c>
      <c r="FO55">
        <v>20.7</v>
      </c>
      <c r="FP55">
        <v>71</v>
      </c>
      <c r="FQ55">
        <v>2.4</v>
      </c>
      <c r="FR55">
        <v>123.7</v>
      </c>
      <c r="FS55">
        <v>17</v>
      </c>
      <c r="FT55">
        <v>130.1</v>
      </c>
      <c r="FU55">
        <v>273.2</v>
      </c>
      <c r="FV55"/>
      <c r="FW55"/>
      <c r="FX55"/>
      <c r="FY55"/>
      <c r="FZ55"/>
      <c r="GA55"/>
      <c r="GB55"/>
      <c r="GC55"/>
      <c r="GD55"/>
      <c r="GE55"/>
      <c r="GF55"/>
      <c r="GG55">
        <v>255013</v>
      </c>
      <c r="GH55">
        <v>18</v>
      </c>
      <c r="GI55">
        <v>98.6</v>
      </c>
      <c r="GJ55">
        <v>9970</v>
      </c>
      <c r="GK55">
        <v>47225</v>
      </c>
      <c r="GL55">
        <v>460</v>
      </c>
      <c r="GM55">
        <v>21705</v>
      </c>
      <c r="GN55">
        <v>5083</v>
      </c>
      <c r="GO55">
        <v>480</v>
      </c>
      <c r="GP55">
        <v>26</v>
      </c>
      <c r="GQ55">
        <v>507</v>
      </c>
      <c r="GR55">
        <v>259</v>
      </c>
      <c r="GS55">
        <v>140</v>
      </c>
      <c r="GT55">
        <v>78</v>
      </c>
      <c r="GU55">
        <v>3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480</v>
      </c>
      <c r="HC55">
        <v>25</v>
      </c>
      <c r="HD55">
        <v>13</v>
      </c>
      <c r="HE55">
        <v>2550</v>
      </c>
      <c r="HF55">
        <v>0</v>
      </c>
      <c r="HG55"/>
      <c r="HH55">
        <v>5809</v>
      </c>
      <c r="HI55"/>
      <c r="HJ55">
        <v>0</v>
      </c>
      <c r="HK55"/>
      <c r="HL55">
        <v>0</v>
      </c>
      <c r="HM55">
        <v>13</v>
      </c>
      <c r="HN55">
        <v>2</v>
      </c>
      <c r="HO55">
        <v>18</v>
      </c>
      <c r="HP55">
        <v>0</v>
      </c>
      <c r="HQ55">
        <v>0</v>
      </c>
      <c r="HR55">
        <v>1</v>
      </c>
      <c r="HS55">
        <v>12</v>
      </c>
      <c r="HT55">
        <v>7834</v>
      </c>
      <c r="HU55">
        <v>1118</v>
      </c>
      <c r="HV55">
        <v>1570</v>
      </c>
      <c r="HW55">
        <v>439</v>
      </c>
      <c r="HX55">
        <v>10961</v>
      </c>
      <c r="HY55">
        <v>1.27</v>
      </c>
      <c r="HZ55">
        <v>64.2</v>
      </c>
      <c r="IA55">
        <v>53</v>
      </c>
      <c r="IB55">
        <v>7365.11</v>
      </c>
    </row>
    <row r="56" spans="1:236" x14ac:dyDescent="0.25">
      <c r="A56" s="2" t="s">
        <v>585</v>
      </c>
      <c r="B56" s="3" t="s">
        <v>678</v>
      </c>
      <c r="C56" s="3"/>
      <c r="D56" s="4">
        <v>82981</v>
      </c>
      <c r="E56">
        <v>30.58</v>
      </c>
      <c r="F56">
        <v>484</v>
      </c>
      <c r="G56">
        <v>2.2559079999999998</v>
      </c>
      <c r="H56">
        <v>41.93045</v>
      </c>
      <c r="I56">
        <v>438306</v>
      </c>
      <c r="J56">
        <v>4642404</v>
      </c>
      <c r="K56">
        <v>1554.8</v>
      </c>
      <c r="L56">
        <v>24069</v>
      </c>
      <c r="M56">
        <v>23476</v>
      </c>
      <c r="N56">
        <v>47545</v>
      </c>
      <c r="O56">
        <v>8037</v>
      </c>
      <c r="P56">
        <v>32002</v>
      </c>
      <c r="Q56">
        <v>6147</v>
      </c>
      <c r="R56">
        <v>1359</v>
      </c>
      <c r="S56">
        <v>47545</v>
      </c>
      <c r="T56">
        <v>4161</v>
      </c>
      <c r="U56">
        <v>16845</v>
      </c>
      <c r="V56">
        <v>2670</v>
      </c>
      <c r="W56">
        <v>393</v>
      </c>
      <c r="X56">
        <v>24069</v>
      </c>
      <c r="Y56">
        <v>3876</v>
      </c>
      <c r="Z56">
        <v>15157</v>
      </c>
      <c r="AA56">
        <v>3477</v>
      </c>
      <c r="AB56">
        <v>966</v>
      </c>
      <c r="AC56">
        <v>23476</v>
      </c>
      <c r="AD56">
        <v>28447</v>
      </c>
      <c r="AE56">
        <v>3754</v>
      </c>
      <c r="AF56">
        <v>15344</v>
      </c>
      <c r="AG56">
        <v>47545</v>
      </c>
      <c r="AH56">
        <v>33826</v>
      </c>
      <c r="AI56">
        <v>13719</v>
      </c>
      <c r="AJ56">
        <v>47545</v>
      </c>
      <c r="AK56">
        <v>16428</v>
      </c>
      <c r="AL56">
        <v>7641</v>
      </c>
      <c r="AM56">
        <v>24069</v>
      </c>
      <c r="AN56">
        <v>17398</v>
      </c>
      <c r="AO56">
        <v>6078</v>
      </c>
      <c r="AP56">
        <v>23476</v>
      </c>
      <c r="AQ56">
        <v>1367</v>
      </c>
      <c r="AR56">
        <v>1140</v>
      </c>
      <c r="AS56">
        <v>2507</v>
      </c>
      <c r="AT56">
        <v>47319</v>
      </c>
      <c r="AU56">
        <v>1811</v>
      </c>
      <c r="AV56">
        <v>49130</v>
      </c>
      <c r="AW56">
        <v>103.8</v>
      </c>
      <c r="AX56">
        <v>8565</v>
      </c>
      <c r="AY56">
        <v>90.8</v>
      </c>
      <c r="AZ56">
        <v>211</v>
      </c>
      <c r="BA56">
        <v>230</v>
      </c>
      <c r="BB56">
        <v>441</v>
      </c>
      <c r="BC56">
        <v>190</v>
      </c>
      <c r="BD56">
        <v>182</v>
      </c>
      <c r="BE56">
        <v>372</v>
      </c>
      <c r="BF56">
        <v>134</v>
      </c>
      <c r="BG56">
        <v>3911</v>
      </c>
      <c r="BH56">
        <v>4851</v>
      </c>
      <c r="BI56">
        <v>3059</v>
      </c>
      <c r="BJ56">
        <v>3922</v>
      </c>
      <c r="BK56">
        <v>15744</v>
      </c>
      <c r="BL56">
        <v>3911</v>
      </c>
      <c r="BM56">
        <v>672</v>
      </c>
      <c r="BN56">
        <v>3721</v>
      </c>
      <c r="BO56">
        <v>5282</v>
      </c>
      <c r="BP56">
        <v>1858</v>
      </c>
      <c r="BQ56">
        <v>300</v>
      </c>
      <c r="BR56">
        <v>15744</v>
      </c>
      <c r="BS56">
        <v>-91</v>
      </c>
      <c r="BT56">
        <v>151</v>
      </c>
      <c r="BU56">
        <v>60</v>
      </c>
      <c r="BV56">
        <v>1237</v>
      </c>
      <c r="BW56">
        <v>863</v>
      </c>
      <c r="BX56">
        <v>94</v>
      </c>
      <c r="BY56">
        <v>1143</v>
      </c>
      <c r="BZ56">
        <v>1237</v>
      </c>
      <c r="CA56"/>
      <c r="CB56"/>
      <c r="CC56"/>
      <c r="CD56"/>
      <c r="CE56"/>
      <c r="CF56">
        <v>8295</v>
      </c>
      <c r="CG56">
        <v>22.51</v>
      </c>
      <c r="CH56">
        <v>6.16</v>
      </c>
      <c r="CI56">
        <v>16.350000000000001</v>
      </c>
      <c r="CJ56">
        <v>37013</v>
      </c>
      <c r="CK56">
        <v>30775</v>
      </c>
      <c r="CL56">
        <v>31780</v>
      </c>
      <c r="CM56">
        <v>25837</v>
      </c>
      <c r="CN56">
        <v>2540</v>
      </c>
      <c r="CO56">
        <v>39553</v>
      </c>
      <c r="CP56">
        <v>2</v>
      </c>
      <c r="CQ56">
        <v>8</v>
      </c>
      <c r="CR56">
        <v>10</v>
      </c>
      <c r="CS56">
        <v>7</v>
      </c>
      <c r="CT56">
        <v>45</v>
      </c>
      <c r="CU56">
        <v>14</v>
      </c>
      <c r="CV56">
        <v>65</v>
      </c>
      <c r="CW56">
        <v>5</v>
      </c>
      <c r="CX56">
        <v>7</v>
      </c>
      <c r="CY56">
        <v>124</v>
      </c>
      <c r="CZ56">
        <v>267</v>
      </c>
      <c r="DA56">
        <v>15.6</v>
      </c>
      <c r="DB56">
        <v>32.9</v>
      </c>
      <c r="DC56">
        <v>22</v>
      </c>
      <c r="DD56">
        <v>29.6</v>
      </c>
      <c r="DE56">
        <v>27228</v>
      </c>
      <c r="DF56">
        <v>66.099999999999994</v>
      </c>
      <c r="DG56">
        <v>27198</v>
      </c>
      <c r="DH56">
        <v>57.5</v>
      </c>
      <c r="DI56">
        <v>27148</v>
      </c>
      <c r="DJ56">
        <v>72.400000000000006</v>
      </c>
      <c r="DK56">
        <v>65.8</v>
      </c>
      <c r="DL56">
        <v>27163</v>
      </c>
      <c r="DM56">
        <v>15455</v>
      </c>
      <c r="DN56">
        <v>5296</v>
      </c>
      <c r="DO56">
        <v>20751</v>
      </c>
      <c r="DP56">
        <v>19871</v>
      </c>
      <c r="DQ56">
        <v>32843</v>
      </c>
      <c r="DR56">
        <v>11951</v>
      </c>
      <c r="DS56">
        <v>9328</v>
      </c>
      <c r="DT56">
        <v>21279</v>
      </c>
      <c r="DU56">
        <v>22427</v>
      </c>
      <c r="DV56">
        <v>200</v>
      </c>
      <c r="DW56">
        <v>5675</v>
      </c>
      <c r="DX56">
        <v>805</v>
      </c>
      <c r="DY56">
        <v>16030</v>
      </c>
      <c r="DZ56">
        <v>22710</v>
      </c>
      <c r="EA56">
        <v>85</v>
      </c>
      <c r="EB56">
        <v>320</v>
      </c>
      <c r="EC56">
        <v>370</v>
      </c>
      <c r="ED56">
        <v>3040</v>
      </c>
      <c r="EE56">
        <v>3815</v>
      </c>
      <c r="EF56">
        <v>4310</v>
      </c>
      <c r="EG56">
        <v>5920</v>
      </c>
      <c r="EH56">
        <v>5960</v>
      </c>
      <c r="EI56">
        <v>6520</v>
      </c>
      <c r="EJ56">
        <v>22710</v>
      </c>
      <c r="EK56">
        <v>1886</v>
      </c>
      <c r="EL56">
        <v>9269</v>
      </c>
      <c r="EM56">
        <v>1034.48</v>
      </c>
      <c r="EN56">
        <v>3716</v>
      </c>
      <c r="EO56">
        <v>4359</v>
      </c>
      <c r="EP56">
        <v>8075</v>
      </c>
      <c r="EQ56">
        <v>39.700000000000003</v>
      </c>
      <c r="ER56">
        <v>463.2</v>
      </c>
      <c r="ES56">
        <v>100.2</v>
      </c>
      <c r="ET56">
        <v>1487.2</v>
      </c>
      <c r="EU56">
        <v>233</v>
      </c>
      <c r="EV56">
        <v>2323.1999999999998</v>
      </c>
      <c r="EW56">
        <v>1082.4000000000001</v>
      </c>
      <c r="EX56">
        <v>1240.8</v>
      </c>
      <c r="EY56">
        <v>2323.1999999999998</v>
      </c>
      <c r="EZ56">
        <v>15744</v>
      </c>
      <c r="FA56">
        <v>723</v>
      </c>
      <c r="FB56">
        <v>2687</v>
      </c>
      <c r="FC56">
        <v>19154</v>
      </c>
      <c r="FD56">
        <v>10538</v>
      </c>
      <c r="FE56">
        <v>4322</v>
      </c>
      <c r="FF56">
        <v>883</v>
      </c>
      <c r="FG56">
        <v>15744</v>
      </c>
      <c r="FH56"/>
      <c r="FI56">
        <v>7486</v>
      </c>
      <c r="FJ56">
        <v>3852</v>
      </c>
      <c r="FK56">
        <v>2035</v>
      </c>
      <c r="FL56">
        <v>15744</v>
      </c>
      <c r="FM56">
        <v>86.3</v>
      </c>
      <c r="FN56">
        <v>1943.8</v>
      </c>
      <c r="FO56">
        <v>41.4</v>
      </c>
      <c r="FP56">
        <v>142.19999999999999</v>
      </c>
      <c r="FQ56">
        <v>6.8</v>
      </c>
      <c r="FR56">
        <v>563.6</v>
      </c>
      <c r="FS56">
        <v>63.5</v>
      </c>
      <c r="FT56">
        <v>1161</v>
      </c>
      <c r="FU56">
        <v>1794.9</v>
      </c>
      <c r="FV56">
        <v>35.1</v>
      </c>
      <c r="FW56">
        <v>417.9</v>
      </c>
      <c r="FX56">
        <v>110.6</v>
      </c>
      <c r="FY56">
        <v>563.6</v>
      </c>
      <c r="FZ56">
        <v>209</v>
      </c>
      <c r="GA56">
        <v>99.2</v>
      </c>
      <c r="GB56">
        <v>40</v>
      </c>
      <c r="GC56">
        <v>50</v>
      </c>
      <c r="GD56">
        <v>320.8</v>
      </c>
      <c r="GE56">
        <v>442.1</v>
      </c>
      <c r="GF56">
        <v>1161</v>
      </c>
      <c r="GG56">
        <v>798811</v>
      </c>
      <c r="GH56">
        <v>17.2</v>
      </c>
      <c r="GI56">
        <v>94.6</v>
      </c>
      <c r="GJ56">
        <v>40199</v>
      </c>
      <c r="GK56">
        <v>56934</v>
      </c>
      <c r="GL56">
        <v>365</v>
      </c>
      <c r="GM56">
        <v>22983</v>
      </c>
      <c r="GN56">
        <v>5930</v>
      </c>
      <c r="GO56">
        <v>1336</v>
      </c>
      <c r="GP56">
        <v>45</v>
      </c>
      <c r="GQ56">
        <v>1381</v>
      </c>
      <c r="GR56">
        <v>777</v>
      </c>
      <c r="GS56">
        <v>296</v>
      </c>
      <c r="GT56">
        <v>243</v>
      </c>
      <c r="GU56">
        <v>14</v>
      </c>
      <c r="GV56">
        <v>0</v>
      </c>
      <c r="GW56">
        <v>3</v>
      </c>
      <c r="GX56">
        <v>0</v>
      </c>
      <c r="GY56">
        <v>2</v>
      </c>
      <c r="GZ56">
        <v>0</v>
      </c>
      <c r="HA56">
        <v>1</v>
      </c>
      <c r="HB56">
        <v>1336</v>
      </c>
      <c r="HC56">
        <v>94</v>
      </c>
      <c r="HD56">
        <v>56</v>
      </c>
      <c r="HE56">
        <v>4076</v>
      </c>
      <c r="HF56">
        <v>83</v>
      </c>
      <c r="HG56">
        <v>406</v>
      </c>
      <c r="HH56">
        <v>32333</v>
      </c>
      <c r="HI56">
        <v>33674</v>
      </c>
      <c r="HJ56">
        <v>334</v>
      </c>
      <c r="HK56">
        <v>19</v>
      </c>
      <c r="HL56">
        <v>0</v>
      </c>
      <c r="HM56">
        <v>167</v>
      </c>
      <c r="HN56">
        <v>6</v>
      </c>
      <c r="HO56">
        <v>326</v>
      </c>
      <c r="HP56">
        <v>0</v>
      </c>
      <c r="HQ56">
        <v>0</v>
      </c>
      <c r="HR56">
        <v>5</v>
      </c>
      <c r="HS56">
        <v>55</v>
      </c>
      <c r="HT56">
        <v>21732</v>
      </c>
      <c r="HU56">
        <v>3283</v>
      </c>
      <c r="HV56">
        <v>5015</v>
      </c>
      <c r="HW56">
        <v>1090</v>
      </c>
      <c r="HX56">
        <v>31120</v>
      </c>
      <c r="HY56">
        <v>1.23</v>
      </c>
      <c r="HZ56">
        <v>58.9</v>
      </c>
      <c r="IA56">
        <v>168</v>
      </c>
      <c r="IB56">
        <v>26664.23</v>
      </c>
    </row>
    <row r="57" spans="1:236" x14ac:dyDescent="0.25">
      <c r="A57" s="2" t="s">
        <v>584</v>
      </c>
      <c r="B57" s="3" t="s">
        <v>679</v>
      </c>
      <c r="C57" s="3"/>
      <c r="D57" s="4">
        <v>172121</v>
      </c>
      <c r="E57">
        <v>34.39</v>
      </c>
      <c r="F57">
        <v>982</v>
      </c>
      <c r="G57">
        <v>2.3116439999999998</v>
      </c>
      <c r="H57">
        <v>42.123947000000001</v>
      </c>
      <c r="I57">
        <v>443100</v>
      </c>
      <c r="J57">
        <v>4663850</v>
      </c>
      <c r="K57">
        <v>5.3</v>
      </c>
      <c r="L57">
        <v>91</v>
      </c>
      <c r="M57">
        <v>90</v>
      </c>
      <c r="N57">
        <v>181</v>
      </c>
      <c r="O57">
        <v>30</v>
      </c>
      <c r="P57">
        <v>114</v>
      </c>
      <c r="Q57">
        <v>34</v>
      </c>
      <c r="R57">
        <v>3</v>
      </c>
      <c r="S57">
        <v>181</v>
      </c>
      <c r="T57">
        <v>13</v>
      </c>
      <c r="U57">
        <v>57</v>
      </c>
      <c r="V57">
        <v>18</v>
      </c>
      <c r="W57">
        <v>3</v>
      </c>
      <c r="X57">
        <v>91</v>
      </c>
      <c r="Y57">
        <v>17</v>
      </c>
      <c r="Z57">
        <v>57</v>
      </c>
      <c r="AA57">
        <v>16</v>
      </c>
      <c r="AB57">
        <v>0</v>
      </c>
      <c r="AC57">
        <v>90</v>
      </c>
      <c r="AD57">
        <v>175</v>
      </c>
      <c r="AE57">
        <v>5</v>
      </c>
      <c r="AF57">
        <v>1</v>
      </c>
      <c r="AG57">
        <v>181</v>
      </c>
      <c r="AH57">
        <v>180</v>
      </c>
      <c r="AI57">
        <v>1</v>
      </c>
      <c r="AJ57">
        <v>181</v>
      </c>
      <c r="AK57">
        <v>90</v>
      </c>
      <c r="AL57">
        <v>1</v>
      </c>
      <c r="AM57">
        <v>91</v>
      </c>
      <c r="AN57">
        <v>90</v>
      </c>
      <c r="AO57">
        <v>0</v>
      </c>
      <c r="AP57">
        <v>90</v>
      </c>
      <c r="AQ57">
        <v>0</v>
      </c>
      <c r="AR57">
        <v>3</v>
      </c>
      <c r="AS57">
        <v>3</v>
      </c>
      <c r="AT57"/>
      <c r="AU57"/>
      <c r="AV57"/>
      <c r="AW57"/>
      <c r="AX57">
        <v>25</v>
      </c>
      <c r="AY57">
        <v>60</v>
      </c>
      <c r="AZ57">
        <v>1</v>
      </c>
      <c r="BA57">
        <v>1</v>
      </c>
      <c r="BB57">
        <v>2</v>
      </c>
      <c r="BC57">
        <v>0</v>
      </c>
      <c r="BD57">
        <v>2</v>
      </c>
      <c r="BE57">
        <v>2</v>
      </c>
      <c r="BF57">
        <v>0</v>
      </c>
      <c r="BG57"/>
      <c r="BH57"/>
      <c r="BI57"/>
      <c r="BJ57"/>
      <c r="BK57"/>
      <c r="BL57"/>
      <c r="BM57"/>
      <c r="BN57"/>
      <c r="BO57"/>
      <c r="BP57"/>
      <c r="BQ57"/>
      <c r="BR57"/>
      <c r="BS57">
        <v>-5</v>
      </c>
      <c r="BT57">
        <v>0</v>
      </c>
      <c r="BU57">
        <v>-5</v>
      </c>
      <c r="BV57">
        <v>0</v>
      </c>
      <c r="BW57">
        <v>0</v>
      </c>
      <c r="BX57">
        <v>0</v>
      </c>
      <c r="BY57">
        <v>0</v>
      </c>
      <c r="BZ57">
        <v>0</v>
      </c>
      <c r="CA57"/>
      <c r="CB57"/>
      <c r="CC57"/>
      <c r="CD57"/>
      <c r="CE57"/>
      <c r="CF57">
        <v>0</v>
      </c>
      <c r="CG57">
        <v>0</v>
      </c>
      <c r="CH57">
        <v>0.61</v>
      </c>
      <c r="CI57">
        <v>-0.61</v>
      </c>
      <c r="CJ57">
        <v>157</v>
      </c>
      <c r="CK57">
        <v>151</v>
      </c>
      <c r="CL57">
        <v>146</v>
      </c>
      <c r="CM57">
        <v>120</v>
      </c>
      <c r="CN57">
        <v>0</v>
      </c>
      <c r="CO57">
        <v>157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6</v>
      </c>
      <c r="CZ57">
        <v>8</v>
      </c>
      <c r="DA57">
        <v>6.8</v>
      </c>
      <c r="DB57">
        <v>28.4</v>
      </c>
      <c r="DC57">
        <v>35.799999999999997</v>
      </c>
      <c r="DD57">
        <v>29.1</v>
      </c>
      <c r="DE57"/>
      <c r="DF57"/>
      <c r="DG57">
        <v>148</v>
      </c>
      <c r="DH57">
        <v>76.400000000000006</v>
      </c>
      <c r="DI57">
        <v>145</v>
      </c>
      <c r="DJ57">
        <v>76.599999999999994</v>
      </c>
      <c r="DK57">
        <v>78.5</v>
      </c>
      <c r="DL57">
        <v>144</v>
      </c>
      <c r="DM57"/>
      <c r="DN57"/>
      <c r="DO57"/>
      <c r="DP57"/>
      <c r="DQ57"/>
      <c r="DR57">
        <v>46</v>
      </c>
      <c r="DS57">
        <v>40</v>
      </c>
      <c r="DT57">
        <v>86</v>
      </c>
      <c r="DU57">
        <v>91</v>
      </c>
      <c r="DV57">
        <v>5</v>
      </c>
      <c r="DW57">
        <v>5</v>
      </c>
      <c r="DX57">
        <v>5</v>
      </c>
      <c r="DY57">
        <v>15</v>
      </c>
      <c r="DZ57">
        <v>25</v>
      </c>
      <c r="EA57">
        <v>5</v>
      </c>
      <c r="EB57">
        <v>5</v>
      </c>
      <c r="EC57">
        <v>5</v>
      </c>
      <c r="ED57">
        <v>25</v>
      </c>
      <c r="EE57">
        <v>35</v>
      </c>
      <c r="EF57">
        <v>25</v>
      </c>
      <c r="EG57">
        <v>0</v>
      </c>
      <c r="EH57">
        <v>0</v>
      </c>
      <c r="EI57">
        <v>0</v>
      </c>
      <c r="EJ57">
        <v>25</v>
      </c>
      <c r="EK57">
        <v>14</v>
      </c>
      <c r="EL57">
        <v>37</v>
      </c>
      <c r="EM57">
        <v>838.89</v>
      </c>
      <c r="EN57">
        <v>16</v>
      </c>
      <c r="EO57">
        <v>16</v>
      </c>
      <c r="EP57">
        <v>32</v>
      </c>
      <c r="EQ57">
        <v>1</v>
      </c>
      <c r="ER57">
        <v>0.3</v>
      </c>
      <c r="ES57">
        <v>0.1</v>
      </c>
      <c r="ET57">
        <v>5.6</v>
      </c>
      <c r="EU57">
        <v>0.2</v>
      </c>
      <c r="EV57">
        <v>7.2</v>
      </c>
      <c r="EW57">
        <v>2.8</v>
      </c>
      <c r="EX57">
        <v>4.4000000000000004</v>
      </c>
      <c r="EY57">
        <v>7.2</v>
      </c>
      <c r="EZ57">
        <v>62</v>
      </c>
      <c r="FA57">
        <v>41</v>
      </c>
      <c r="FB57">
        <v>29</v>
      </c>
      <c r="FC57">
        <v>132</v>
      </c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>
        <v>181</v>
      </c>
      <c r="GK57">
        <v>65867</v>
      </c>
      <c r="GL57">
        <v>487</v>
      </c>
      <c r="GM57">
        <v>18512</v>
      </c>
      <c r="GN57">
        <v>3862</v>
      </c>
      <c r="GO57">
        <v>49</v>
      </c>
      <c r="GP57">
        <v>1110</v>
      </c>
      <c r="GQ57">
        <v>1158</v>
      </c>
      <c r="GR57">
        <v>0</v>
      </c>
      <c r="GS57">
        <v>36</v>
      </c>
      <c r="GT57">
        <v>1</v>
      </c>
      <c r="GU57">
        <v>0</v>
      </c>
      <c r="GV57">
        <v>12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49</v>
      </c>
      <c r="HC57">
        <v>16</v>
      </c>
      <c r="HD57">
        <v>14</v>
      </c>
      <c r="HE57">
        <v>1318</v>
      </c>
      <c r="HF57"/>
      <c r="HG57"/>
      <c r="HH57"/>
      <c r="HI57">
        <v>0</v>
      </c>
      <c r="HJ57">
        <v>0</v>
      </c>
      <c r="HK57">
        <v>6</v>
      </c>
      <c r="HL57">
        <v>0</v>
      </c>
      <c r="HM57">
        <v>2</v>
      </c>
      <c r="HN57">
        <v>1</v>
      </c>
      <c r="HO57">
        <v>51</v>
      </c>
      <c r="HP57">
        <v>1</v>
      </c>
      <c r="HQ57">
        <v>363</v>
      </c>
      <c r="HR57">
        <v>4</v>
      </c>
      <c r="HS57">
        <v>41</v>
      </c>
      <c r="HT57">
        <v>116</v>
      </c>
      <c r="HU57">
        <v>41</v>
      </c>
      <c r="HV57">
        <v>64</v>
      </c>
      <c r="HW57">
        <v>14</v>
      </c>
      <c r="HX57">
        <v>235</v>
      </c>
      <c r="HY57">
        <v>1.83</v>
      </c>
      <c r="HZ57">
        <v>69.3</v>
      </c>
      <c r="IA57">
        <v>2</v>
      </c>
      <c r="IB57">
        <v>12.33</v>
      </c>
    </row>
    <row r="58" spans="1:236" x14ac:dyDescent="0.25">
      <c r="A58" s="2" t="s">
        <v>583</v>
      </c>
      <c r="B58" s="3" t="s">
        <v>680</v>
      </c>
      <c r="C58" s="3"/>
      <c r="D58" s="4">
        <v>172207</v>
      </c>
      <c r="E58">
        <v>50.73</v>
      </c>
      <c r="F58">
        <v>821</v>
      </c>
      <c r="G58">
        <v>2.391092</v>
      </c>
      <c r="H58">
        <v>41.848799999999997</v>
      </c>
      <c r="I58">
        <v>449450</v>
      </c>
      <c r="J58">
        <v>4633250</v>
      </c>
      <c r="K58">
        <v>21.7</v>
      </c>
      <c r="L58">
        <v>556</v>
      </c>
      <c r="M58">
        <v>547</v>
      </c>
      <c r="N58">
        <v>1103</v>
      </c>
      <c r="O58">
        <v>168</v>
      </c>
      <c r="P58">
        <v>736</v>
      </c>
      <c r="Q58">
        <v>165</v>
      </c>
      <c r="R58">
        <v>34</v>
      </c>
      <c r="S58">
        <v>1103</v>
      </c>
      <c r="T58">
        <v>81</v>
      </c>
      <c r="U58">
        <v>382</v>
      </c>
      <c r="V58">
        <v>83</v>
      </c>
      <c r="W58">
        <v>10</v>
      </c>
      <c r="X58">
        <v>556</v>
      </c>
      <c r="Y58">
        <v>87</v>
      </c>
      <c r="Z58">
        <v>354</v>
      </c>
      <c r="AA58">
        <v>82</v>
      </c>
      <c r="AB58">
        <v>24</v>
      </c>
      <c r="AC58">
        <v>547</v>
      </c>
      <c r="AD58">
        <v>919</v>
      </c>
      <c r="AE58">
        <v>63</v>
      </c>
      <c r="AF58">
        <v>121</v>
      </c>
      <c r="AG58">
        <v>1103</v>
      </c>
      <c r="AH58">
        <v>1010</v>
      </c>
      <c r="AI58">
        <v>93</v>
      </c>
      <c r="AJ58">
        <v>1103</v>
      </c>
      <c r="AK58">
        <v>509</v>
      </c>
      <c r="AL58">
        <v>47</v>
      </c>
      <c r="AM58">
        <v>556</v>
      </c>
      <c r="AN58">
        <v>501</v>
      </c>
      <c r="AO58">
        <v>46</v>
      </c>
      <c r="AP58">
        <v>547</v>
      </c>
      <c r="AQ58">
        <v>25</v>
      </c>
      <c r="AR58">
        <v>16</v>
      </c>
      <c r="AS58">
        <v>41</v>
      </c>
      <c r="AT58"/>
      <c r="AU58"/>
      <c r="AV58"/>
      <c r="AW58"/>
      <c r="AX58">
        <v>150</v>
      </c>
      <c r="AY58">
        <v>50</v>
      </c>
      <c r="AZ58">
        <v>4</v>
      </c>
      <c r="BA58">
        <v>2</v>
      </c>
      <c r="BB58">
        <v>6</v>
      </c>
      <c r="BC58">
        <v>3</v>
      </c>
      <c r="BD58">
        <v>11</v>
      </c>
      <c r="BE58">
        <v>14</v>
      </c>
      <c r="BF58">
        <v>6</v>
      </c>
      <c r="BG58"/>
      <c r="BH58"/>
      <c r="BI58"/>
      <c r="BJ58"/>
      <c r="BK58"/>
      <c r="BL58"/>
      <c r="BM58"/>
      <c r="BN58"/>
      <c r="BO58"/>
      <c r="BP58"/>
      <c r="BQ58"/>
      <c r="BR58"/>
      <c r="BS58">
        <v>11</v>
      </c>
      <c r="BT58">
        <v>-8</v>
      </c>
      <c r="BU58">
        <v>3</v>
      </c>
      <c r="BV58">
        <v>9</v>
      </c>
      <c r="BW58">
        <v>2</v>
      </c>
      <c r="BX58">
        <v>1</v>
      </c>
      <c r="BY58">
        <v>8</v>
      </c>
      <c r="BZ58">
        <v>9</v>
      </c>
      <c r="CA58"/>
      <c r="CB58"/>
      <c r="CC58"/>
      <c r="CD58"/>
      <c r="CE58"/>
      <c r="CF58">
        <v>208</v>
      </c>
      <c r="CG58">
        <v>21.47</v>
      </c>
      <c r="CH58">
        <v>2.38</v>
      </c>
      <c r="CI58">
        <v>19.09</v>
      </c>
      <c r="CJ58">
        <v>1053</v>
      </c>
      <c r="CK58">
        <v>941</v>
      </c>
      <c r="CL58">
        <v>928</v>
      </c>
      <c r="CM58">
        <v>715</v>
      </c>
      <c r="CN58">
        <v>0</v>
      </c>
      <c r="CO58">
        <v>1053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1</v>
      </c>
      <c r="CV58">
        <v>2</v>
      </c>
      <c r="CW58">
        <v>0</v>
      </c>
      <c r="CX58">
        <v>0</v>
      </c>
      <c r="CY58">
        <v>12</v>
      </c>
      <c r="CZ58">
        <v>18</v>
      </c>
      <c r="DA58">
        <v>10.3</v>
      </c>
      <c r="DB58">
        <v>25.8</v>
      </c>
      <c r="DC58">
        <v>28.4</v>
      </c>
      <c r="DD58">
        <v>35.4</v>
      </c>
      <c r="DE58">
        <v>810</v>
      </c>
      <c r="DF58">
        <v>85.6</v>
      </c>
      <c r="DG58">
        <v>832</v>
      </c>
      <c r="DH58">
        <v>71.2</v>
      </c>
      <c r="DI58">
        <v>801</v>
      </c>
      <c r="DJ58">
        <v>81</v>
      </c>
      <c r="DK58">
        <v>83.7</v>
      </c>
      <c r="DL58">
        <v>810</v>
      </c>
      <c r="DM58">
        <v>527</v>
      </c>
      <c r="DN58">
        <v>95</v>
      </c>
      <c r="DO58">
        <v>622</v>
      </c>
      <c r="DP58">
        <v>443</v>
      </c>
      <c r="DQ58">
        <v>894</v>
      </c>
      <c r="DR58">
        <v>301</v>
      </c>
      <c r="DS58">
        <v>257</v>
      </c>
      <c r="DT58">
        <v>558</v>
      </c>
      <c r="DU58">
        <v>622</v>
      </c>
      <c r="DV58">
        <v>10</v>
      </c>
      <c r="DW58">
        <v>405</v>
      </c>
      <c r="DX58">
        <v>40</v>
      </c>
      <c r="DY58">
        <v>125</v>
      </c>
      <c r="DZ58">
        <v>580</v>
      </c>
      <c r="EA58">
        <v>10</v>
      </c>
      <c r="EB58">
        <v>5</v>
      </c>
      <c r="EC58">
        <v>30</v>
      </c>
      <c r="ED58">
        <v>110</v>
      </c>
      <c r="EE58">
        <v>155</v>
      </c>
      <c r="EF58">
        <v>100</v>
      </c>
      <c r="EG58">
        <v>75</v>
      </c>
      <c r="EH58">
        <v>140</v>
      </c>
      <c r="EI58">
        <v>265</v>
      </c>
      <c r="EJ58">
        <v>580</v>
      </c>
      <c r="EK58">
        <v>45</v>
      </c>
      <c r="EL58">
        <v>211</v>
      </c>
      <c r="EM58">
        <v>845.11</v>
      </c>
      <c r="EN58">
        <v>84</v>
      </c>
      <c r="EO58">
        <v>97</v>
      </c>
      <c r="EP58">
        <v>181</v>
      </c>
      <c r="EQ58">
        <v>2.7</v>
      </c>
      <c r="ER58">
        <v>2</v>
      </c>
      <c r="ES58">
        <v>0</v>
      </c>
      <c r="ET58">
        <v>19</v>
      </c>
      <c r="EU58">
        <v>1.2</v>
      </c>
      <c r="EV58">
        <v>24.8</v>
      </c>
      <c r="EW58">
        <v>8.3000000000000007</v>
      </c>
      <c r="EX58">
        <v>16.5</v>
      </c>
      <c r="EY58">
        <v>24.8</v>
      </c>
      <c r="EZ58">
        <v>406</v>
      </c>
      <c r="FA58">
        <v>126</v>
      </c>
      <c r="FB58">
        <v>214</v>
      </c>
      <c r="FC58">
        <v>746</v>
      </c>
      <c r="FD58">
        <v>319</v>
      </c>
      <c r="FE58">
        <v>62</v>
      </c>
      <c r="FF58"/>
      <c r="FG58">
        <v>406</v>
      </c>
      <c r="FH58"/>
      <c r="FI58">
        <v>148</v>
      </c>
      <c r="FJ58">
        <v>98</v>
      </c>
      <c r="FK58"/>
      <c r="FL58">
        <v>406</v>
      </c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>
        <v>18720</v>
      </c>
      <c r="GH58">
        <v>18.2</v>
      </c>
      <c r="GI58">
        <v>99.7</v>
      </c>
      <c r="GJ58">
        <v>1547</v>
      </c>
      <c r="GK58">
        <v>66952</v>
      </c>
      <c r="GL58">
        <v>536</v>
      </c>
      <c r="GM58">
        <v>22364</v>
      </c>
      <c r="GN58">
        <v>6354</v>
      </c>
      <c r="GO58">
        <v>59</v>
      </c>
      <c r="GP58">
        <v>235</v>
      </c>
      <c r="GQ58">
        <v>294</v>
      </c>
      <c r="GR58">
        <v>0</v>
      </c>
      <c r="GS58">
        <v>47</v>
      </c>
      <c r="GT58">
        <v>0</v>
      </c>
      <c r="GU58">
        <v>0</v>
      </c>
      <c r="GV58">
        <v>11</v>
      </c>
      <c r="GW58">
        <v>0</v>
      </c>
      <c r="GX58">
        <v>1</v>
      </c>
      <c r="GY58">
        <v>0</v>
      </c>
      <c r="GZ58">
        <v>0</v>
      </c>
      <c r="HA58">
        <v>0</v>
      </c>
      <c r="HB58">
        <v>59</v>
      </c>
      <c r="HC58">
        <v>13</v>
      </c>
      <c r="HD58">
        <v>7</v>
      </c>
      <c r="HE58">
        <v>87</v>
      </c>
      <c r="HF58"/>
      <c r="HG58"/>
      <c r="HH58"/>
      <c r="HI58">
        <v>0</v>
      </c>
      <c r="HJ58">
        <v>0</v>
      </c>
      <c r="HK58">
        <v>134</v>
      </c>
      <c r="HL58">
        <v>0</v>
      </c>
      <c r="HM58">
        <v>2</v>
      </c>
      <c r="HN58">
        <v>5</v>
      </c>
      <c r="HO58">
        <v>182</v>
      </c>
      <c r="HP58">
        <v>0</v>
      </c>
      <c r="HQ58">
        <v>0</v>
      </c>
      <c r="HR58">
        <v>4</v>
      </c>
      <c r="HS58">
        <v>37</v>
      </c>
      <c r="HT58">
        <v>670</v>
      </c>
      <c r="HU58">
        <v>223</v>
      </c>
      <c r="HV58">
        <v>241</v>
      </c>
      <c r="HW58">
        <v>39</v>
      </c>
      <c r="HX58">
        <v>1173</v>
      </c>
      <c r="HY58">
        <v>1.99</v>
      </c>
      <c r="HZ58">
        <v>65.3</v>
      </c>
      <c r="IA58">
        <v>1</v>
      </c>
      <c r="IB58">
        <v>3563.32</v>
      </c>
    </row>
    <row r="59" spans="1:236" x14ac:dyDescent="0.25">
      <c r="A59" s="2" t="s">
        <v>582</v>
      </c>
      <c r="B59" s="3" t="s">
        <v>681</v>
      </c>
      <c r="C59" s="3"/>
      <c r="D59" s="4">
        <v>83036</v>
      </c>
      <c r="E59">
        <v>58.84</v>
      </c>
      <c r="F59">
        <v>558</v>
      </c>
      <c r="G59">
        <v>2.3859720000000002</v>
      </c>
      <c r="H59">
        <v>41.948222000000001</v>
      </c>
      <c r="I59">
        <v>449104</v>
      </c>
      <c r="J59">
        <v>4644292</v>
      </c>
      <c r="K59">
        <v>5.4</v>
      </c>
      <c r="L59">
        <v>153</v>
      </c>
      <c r="M59">
        <v>167</v>
      </c>
      <c r="N59">
        <v>320</v>
      </c>
      <c r="O59">
        <v>38</v>
      </c>
      <c r="P59">
        <v>193</v>
      </c>
      <c r="Q59">
        <v>72</v>
      </c>
      <c r="R59">
        <v>17</v>
      </c>
      <c r="S59">
        <v>320</v>
      </c>
      <c r="T59">
        <v>23</v>
      </c>
      <c r="U59">
        <v>89</v>
      </c>
      <c r="V59">
        <v>35</v>
      </c>
      <c r="W59">
        <v>6</v>
      </c>
      <c r="X59">
        <v>153</v>
      </c>
      <c r="Y59">
        <v>15</v>
      </c>
      <c r="Z59">
        <v>104</v>
      </c>
      <c r="AA59">
        <v>37</v>
      </c>
      <c r="AB59">
        <v>11</v>
      </c>
      <c r="AC59">
        <v>167</v>
      </c>
      <c r="AD59">
        <v>291</v>
      </c>
      <c r="AE59">
        <v>15</v>
      </c>
      <c r="AF59">
        <v>14</v>
      </c>
      <c r="AG59">
        <v>320</v>
      </c>
      <c r="AH59">
        <v>313</v>
      </c>
      <c r="AI59">
        <v>7</v>
      </c>
      <c r="AJ59">
        <v>320</v>
      </c>
      <c r="AK59">
        <v>150</v>
      </c>
      <c r="AL59">
        <v>3</v>
      </c>
      <c r="AM59">
        <v>153</v>
      </c>
      <c r="AN59">
        <v>163</v>
      </c>
      <c r="AO59">
        <v>4</v>
      </c>
      <c r="AP59">
        <v>167</v>
      </c>
      <c r="AQ59">
        <v>12</v>
      </c>
      <c r="AR59">
        <v>7</v>
      </c>
      <c r="AS59">
        <v>19</v>
      </c>
      <c r="AT59"/>
      <c r="AU59"/>
      <c r="AV59"/>
      <c r="AW59"/>
      <c r="AX59">
        <v>35</v>
      </c>
      <c r="AY59">
        <v>42.9</v>
      </c>
      <c r="AZ59">
        <v>0</v>
      </c>
      <c r="BA59">
        <v>1</v>
      </c>
      <c r="BB59">
        <v>1</v>
      </c>
      <c r="BC59">
        <v>1</v>
      </c>
      <c r="BD59">
        <v>1</v>
      </c>
      <c r="BE59">
        <v>2</v>
      </c>
      <c r="BF59">
        <v>0</v>
      </c>
      <c r="BG59"/>
      <c r="BH59"/>
      <c r="BI59"/>
      <c r="BJ59"/>
      <c r="BK59"/>
      <c r="BL59"/>
      <c r="BM59"/>
      <c r="BN59"/>
      <c r="BO59"/>
      <c r="BP59"/>
      <c r="BQ59"/>
      <c r="BR59"/>
      <c r="BS59">
        <v>7</v>
      </c>
      <c r="BT59">
        <v>0</v>
      </c>
      <c r="BU59">
        <v>7</v>
      </c>
      <c r="BV59">
        <v>0</v>
      </c>
      <c r="BW59">
        <v>0</v>
      </c>
      <c r="BX59">
        <v>0</v>
      </c>
      <c r="BY59">
        <v>0</v>
      </c>
      <c r="BZ59">
        <v>0</v>
      </c>
      <c r="CA59"/>
      <c r="CB59"/>
      <c r="CC59"/>
      <c r="CD59"/>
      <c r="CE59"/>
      <c r="CF59">
        <v>-9</v>
      </c>
      <c r="CG59">
        <v>-2.6</v>
      </c>
      <c r="CH59">
        <v>-1.83</v>
      </c>
      <c r="CI59">
        <v>-0.77</v>
      </c>
      <c r="CJ59">
        <v>319</v>
      </c>
      <c r="CK59">
        <v>287</v>
      </c>
      <c r="CL59">
        <v>299</v>
      </c>
      <c r="CM59">
        <v>232</v>
      </c>
      <c r="CN59">
        <v>0</v>
      </c>
      <c r="CO59">
        <v>319</v>
      </c>
      <c r="CP59">
        <v>0</v>
      </c>
      <c r="CQ59">
        <v>0</v>
      </c>
      <c r="CR59">
        <v>0</v>
      </c>
      <c r="CS59">
        <v>0</v>
      </c>
      <c r="CT59">
        <v>3</v>
      </c>
      <c r="CU59">
        <v>2</v>
      </c>
      <c r="CV59">
        <v>1</v>
      </c>
      <c r="CW59">
        <v>0</v>
      </c>
      <c r="CX59">
        <v>0</v>
      </c>
      <c r="CY59">
        <v>24</v>
      </c>
      <c r="CZ59">
        <v>30</v>
      </c>
      <c r="DA59">
        <v>6.9</v>
      </c>
      <c r="DB59">
        <v>31.8</v>
      </c>
      <c r="DC59">
        <v>23</v>
      </c>
      <c r="DD59">
        <v>38.299999999999997</v>
      </c>
      <c r="DE59">
        <v>258</v>
      </c>
      <c r="DF59">
        <v>82.9</v>
      </c>
      <c r="DG59">
        <v>263</v>
      </c>
      <c r="DH59">
        <v>72.599999999999994</v>
      </c>
      <c r="DI59">
        <v>257</v>
      </c>
      <c r="DJ59">
        <v>80.5</v>
      </c>
      <c r="DK59">
        <v>81.7</v>
      </c>
      <c r="DL59">
        <v>257</v>
      </c>
      <c r="DM59"/>
      <c r="DN59"/>
      <c r="DO59"/>
      <c r="DP59"/>
      <c r="DQ59"/>
      <c r="DR59">
        <v>67</v>
      </c>
      <c r="DS59">
        <v>72</v>
      </c>
      <c r="DT59">
        <v>139</v>
      </c>
      <c r="DU59">
        <v>146</v>
      </c>
      <c r="DV59">
        <v>0</v>
      </c>
      <c r="DW59">
        <v>0</v>
      </c>
      <c r="DX59">
        <v>5</v>
      </c>
      <c r="DY59">
        <v>20</v>
      </c>
      <c r="DZ59">
        <v>25</v>
      </c>
      <c r="EA59">
        <v>0</v>
      </c>
      <c r="EB59">
        <v>0</v>
      </c>
      <c r="EC59">
        <v>5</v>
      </c>
      <c r="ED59">
        <v>25</v>
      </c>
      <c r="EE59">
        <v>35</v>
      </c>
      <c r="EF59">
        <v>25</v>
      </c>
      <c r="EG59">
        <v>0</v>
      </c>
      <c r="EH59">
        <v>0</v>
      </c>
      <c r="EI59">
        <v>0</v>
      </c>
      <c r="EJ59">
        <v>25</v>
      </c>
      <c r="EK59">
        <v>10</v>
      </c>
      <c r="EL59">
        <v>86</v>
      </c>
      <c r="EM59">
        <v>880.1</v>
      </c>
      <c r="EN59">
        <v>32</v>
      </c>
      <c r="EO59">
        <v>42</v>
      </c>
      <c r="EP59">
        <v>74</v>
      </c>
      <c r="EQ59">
        <v>0</v>
      </c>
      <c r="ER59">
        <v>0.6</v>
      </c>
      <c r="ES59">
        <v>1</v>
      </c>
      <c r="ET59">
        <v>7.3</v>
      </c>
      <c r="EU59">
        <v>0.7</v>
      </c>
      <c r="EV59">
        <v>9.6</v>
      </c>
      <c r="EW59">
        <v>2.5</v>
      </c>
      <c r="EX59">
        <v>7.1</v>
      </c>
      <c r="EY59">
        <v>9.6</v>
      </c>
      <c r="EZ59">
        <v>145</v>
      </c>
      <c r="FA59">
        <v>62</v>
      </c>
      <c r="FB59"/>
      <c r="FC59">
        <v>214</v>
      </c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>
        <v>353</v>
      </c>
      <c r="GK59">
        <v>40776</v>
      </c>
      <c r="GL59">
        <v>265</v>
      </c>
      <c r="GM59">
        <v>21006</v>
      </c>
      <c r="GN59">
        <v>6784</v>
      </c>
      <c r="GO59">
        <v>55</v>
      </c>
      <c r="GP59">
        <v>199</v>
      </c>
      <c r="GQ59">
        <v>254</v>
      </c>
      <c r="GR59">
        <v>20</v>
      </c>
      <c r="GS59">
        <v>33</v>
      </c>
      <c r="GT59">
        <v>2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55</v>
      </c>
      <c r="HC59">
        <v>11</v>
      </c>
      <c r="HD59">
        <v>4</v>
      </c>
      <c r="HE59">
        <v>135</v>
      </c>
      <c r="HF59">
        <v>0</v>
      </c>
      <c r="HG59">
        <v>0</v>
      </c>
      <c r="HH59"/>
      <c r="HI59">
        <v>0</v>
      </c>
      <c r="HJ59">
        <v>0</v>
      </c>
      <c r="HK59"/>
      <c r="HL59">
        <v>0</v>
      </c>
      <c r="HM59">
        <v>0</v>
      </c>
      <c r="HN59">
        <v>1</v>
      </c>
      <c r="HO59">
        <v>24</v>
      </c>
      <c r="HP59">
        <v>1</v>
      </c>
      <c r="HQ59">
        <v>411</v>
      </c>
      <c r="HR59">
        <v>5</v>
      </c>
      <c r="HS59">
        <v>52</v>
      </c>
      <c r="HT59">
        <v>220</v>
      </c>
      <c r="HU59">
        <v>59</v>
      </c>
      <c r="HV59">
        <v>110</v>
      </c>
      <c r="HW59">
        <v>30</v>
      </c>
      <c r="HX59">
        <v>419</v>
      </c>
      <c r="HY59">
        <v>2.19</v>
      </c>
      <c r="HZ59">
        <v>47.2</v>
      </c>
      <c r="IA59">
        <v>2</v>
      </c>
      <c r="IB59">
        <v>0.05</v>
      </c>
    </row>
    <row r="60" spans="1:236" x14ac:dyDescent="0.25">
      <c r="A60" t="s">
        <v>9</v>
      </c>
      <c r="B60"/>
      <c r="C60"/>
      <c r="D60"/>
      <c r="E60">
        <v>1245.2</v>
      </c>
      <c r="F60"/>
      <c r="G60"/>
      <c r="H60"/>
      <c r="I60"/>
      <c r="J60"/>
      <c r="K60">
        <v>132.69999999999999</v>
      </c>
      <c r="L60">
        <v>83119</v>
      </c>
      <c r="M60">
        <v>82110</v>
      </c>
      <c r="N60">
        <v>165229</v>
      </c>
      <c r="O60">
        <v>25913</v>
      </c>
      <c r="P60">
        <v>108975</v>
      </c>
      <c r="Q60">
        <v>24930</v>
      </c>
      <c r="R60">
        <v>5411</v>
      </c>
      <c r="S60">
        <v>165229</v>
      </c>
      <c r="T60">
        <v>13376</v>
      </c>
      <c r="U60">
        <v>56413</v>
      </c>
      <c r="V60">
        <v>11595</v>
      </c>
      <c r="W60">
        <v>1735</v>
      </c>
      <c r="X60">
        <v>83119</v>
      </c>
      <c r="Y60">
        <v>12537</v>
      </c>
      <c r="Z60">
        <v>52562</v>
      </c>
      <c r="AA60">
        <v>13335</v>
      </c>
      <c r="AB60">
        <v>3676</v>
      </c>
      <c r="AC60">
        <v>82110</v>
      </c>
      <c r="AD60">
        <v>119910</v>
      </c>
      <c r="AE60">
        <v>13844</v>
      </c>
      <c r="AF60">
        <v>31475</v>
      </c>
      <c r="AG60">
        <v>165229</v>
      </c>
      <c r="AH60">
        <v>137781</v>
      </c>
      <c r="AI60">
        <v>27448</v>
      </c>
      <c r="AJ60">
        <v>165229</v>
      </c>
      <c r="AK60">
        <v>68292</v>
      </c>
      <c r="AL60">
        <v>14827</v>
      </c>
      <c r="AM60">
        <v>83119</v>
      </c>
      <c r="AN60">
        <v>69489</v>
      </c>
      <c r="AO60">
        <v>12621</v>
      </c>
      <c r="AP60">
        <v>82110</v>
      </c>
      <c r="AQ60">
        <v>3310</v>
      </c>
      <c r="AR60">
        <v>2823</v>
      </c>
      <c r="AS60">
        <v>6133</v>
      </c>
      <c r="AT60"/>
      <c r="AU60"/>
      <c r="AV60"/>
      <c r="AW60"/>
      <c r="AX60">
        <v>28120</v>
      </c>
      <c r="AY60">
        <v>75.900000000000006</v>
      </c>
      <c r="AZ60">
        <v>632</v>
      </c>
      <c r="BA60">
        <v>663</v>
      </c>
      <c r="BB60">
        <v>1295</v>
      </c>
      <c r="BC60">
        <v>751</v>
      </c>
      <c r="BD60">
        <v>737</v>
      </c>
      <c r="BE60">
        <v>1488</v>
      </c>
      <c r="BF60">
        <v>576</v>
      </c>
      <c r="BG60"/>
      <c r="BH60"/>
      <c r="BI60"/>
      <c r="BJ60"/>
      <c r="BK60"/>
      <c r="BL60"/>
      <c r="BM60"/>
      <c r="BN60"/>
      <c r="BO60"/>
      <c r="BP60"/>
      <c r="BQ60"/>
      <c r="BR60"/>
      <c r="BS60">
        <v>599</v>
      </c>
      <c r="BT60">
        <v>200</v>
      </c>
      <c r="BU60">
        <v>799</v>
      </c>
      <c r="BV60">
        <v>2382</v>
      </c>
      <c r="BW60">
        <v>1474</v>
      </c>
      <c r="BX60">
        <v>203</v>
      </c>
      <c r="BY60">
        <v>2179</v>
      </c>
      <c r="BZ60">
        <v>2382</v>
      </c>
      <c r="CA60"/>
      <c r="CB60"/>
      <c r="CC60"/>
      <c r="CD60"/>
      <c r="CE60"/>
      <c r="CF60">
        <v>24560</v>
      </c>
      <c r="CG60">
        <v>17.32</v>
      </c>
      <c r="CH60">
        <v>3.54</v>
      </c>
      <c r="CI60">
        <v>13.77</v>
      </c>
      <c r="CJ60">
        <v>144623</v>
      </c>
      <c r="CK60">
        <v>126351</v>
      </c>
      <c r="CL60">
        <v>127992</v>
      </c>
      <c r="CM60">
        <v>103804</v>
      </c>
      <c r="CN60">
        <v>4607</v>
      </c>
      <c r="CO60">
        <v>149229</v>
      </c>
      <c r="CP60">
        <v>17</v>
      </c>
      <c r="CQ60">
        <v>8</v>
      </c>
      <c r="CR60">
        <v>25</v>
      </c>
      <c r="CS60">
        <v>45</v>
      </c>
      <c r="CT60">
        <v>231</v>
      </c>
      <c r="CU60">
        <v>96</v>
      </c>
      <c r="CV60">
        <v>235</v>
      </c>
      <c r="CW60">
        <v>30</v>
      </c>
      <c r="CX60">
        <v>13</v>
      </c>
      <c r="CY60">
        <v>719</v>
      </c>
      <c r="CZ60">
        <v>1369</v>
      </c>
      <c r="DA60">
        <v>15.7</v>
      </c>
      <c r="DB60">
        <v>32.799999999999997</v>
      </c>
      <c r="DC60">
        <v>22.8</v>
      </c>
      <c r="DD60">
        <v>28.6</v>
      </c>
      <c r="DE60">
        <v>111734</v>
      </c>
      <c r="DF60">
        <v>70.599999999999994</v>
      </c>
      <c r="DG60">
        <v>112082</v>
      </c>
      <c r="DH60">
        <v>59.9</v>
      </c>
      <c r="DI60">
        <v>111511</v>
      </c>
      <c r="DJ60">
        <v>75.099999999999994</v>
      </c>
      <c r="DK60">
        <v>70.2</v>
      </c>
      <c r="DL60">
        <v>111605</v>
      </c>
      <c r="DM60"/>
      <c r="DN60"/>
      <c r="DO60"/>
      <c r="DP60"/>
      <c r="DQ60"/>
      <c r="DR60">
        <v>41026</v>
      </c>
      <c r="DS60">
        <v>33758</v>
      </c>
      <c r="DT60">
        <v>74784</v>
      </c>
      <c r="DU60">
        <v>78545</v>
      </c>
      <c r="DV60">
        <v>1065</v>
      </c>
      <c r="DW60">
        <v>21715</v>
      </c>
      <c r="DX60">
        <v>2685</v>
      </c>
      <c r="DY60">
        <v>35910</v>
      </c>
      <c r="DZ60">
        <v>61370</v>
      </c>
      <c r="EA60">
        <v>1010</v>
      </c>
      <c r="EB60">
        <v>1605</v>
      </c>
      <c r="EC60">
        <v>1980</v>
      </c>
      <c r="ED60">
        <v>9035</v>
      </c>
      <c r="EE60">
        <v>13630</v>
      </c>
      <c r="EF60">
        <v>12260</v>
      </c>
      <c r="EG60">
        <v>15840</v>
      </c>
      <c r="EH60">
        <v>13720</v>
      </c>
      <c r="EI60">
        <v>19550</v>
      </c>
      <c r="EJ60">
        <v>61370</v>
      </c>
      <c r="EK60">
        <v>5375</v>
      </c>
      <c r="EL60">
        <v>39257</v>
      </c>
      <c r="EM60">
        <v>954.08</v>
      </c>
      <c r="EN60">
        <v>15781</v>
      </c>
      <c r="EO60">
        <v>17608</v>
      </c>
      <c r="EP60">
        <v>33389</v>
      </c>
      <c r="EQ60">
        <v>147.4</v>
      </c>
      <c r="ER60">
        <v>1463.1</v>
      </c>
      <c r="ES60">
        <v>384.4</v>
      </c>
      <c r="ET60">
        <v>4380.6000000000004</v>
      </c>
      <c r="EU60">
        <v>606.20000000000005</v>
      </c>
      <c r="EV60">
        <v>6981.8</v>
      </c>
      <c r="EW60">
        <v>2984.3</v>
      </c>
      <c r="EX60">
        <v>3997.4</v>
      </c>
      <c r="EY60">
        <v>6981.8</v>
      </c>
      <c r="EZ60">
        <v>57968</v>
      </c>
      <c r="FA60">
        <v>5061</v>
      </c>
      <c r="FB60">
        <v>8568</v>
      </c>
      <c r="FC60">
        <v>71597</v>
      </c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>
        <v>120763</v>
      </c>
      <c r="GK60">
        <v>56736</v>
      </c>
      <c r="GL60">
        <v>398</v>
      </c>
      <c r="GM60">
        <v>22629</v>
      </c>
      <c r="GN60">
        <v>5729</v>
      </c>
      <c r="GO60">
        <v>25998</v>
      </c>
      <c r="GP60">
        <v>14280</v>
      </c>
      <c r="GQ60">
        <v>40278</v>
      </c>
      <c r="GR60">
        <v>13056</v>
      </c>
      <c r="GS60">
        <v>9559</v>
      </c>
      <c r="GT60">
        <v>2957</v>
      </c>
      <c r="GU60">
        <v>292</v>
      </c>
      <c r="GV60">
        <v>65</v>
      </c>
      <c r="GW60">
        <v>17</v>
      </c>
      <c r="GX60">
        <v>6</v>
      </c>
      <c r="GY60">
        <v>35</v>
      </c>
      <c r="GZ60">
        <v>1</v>
      </c>
      <c r="HA60">
        <v>9</v>
      </c>
      <c r="HB60">
        <v>25998</v>
      </c>
      <c r="HC60">
        <v>1380</v>
      </c>
      <c r="HD60">
        <v>924</v>
      </c>
      <c r="HE60">
        <v>76229</v>
      </c>
      <c r="HF60">
        <v>35405</v>
      </c>
      <c r="HG60">
        <v>4615</v>
      </c>
      <c r="HH60">
        <v>1027492</v>
      </c>
      <c r="HI60">
        <v>224836</v>
      </c>
      <c r="HJ60">
        <v>9269</v>
      </c>
      <c r="HK60">
        <v>1250</v>
      </c>
      <c r="HL60">
        <v>2</v>
      </c>
      <c r="HM60">
        <v>361</v>
      </c>
      <c r="HN60">
        <v>50</v>
      </c>
      <c r="HO60">
        <v>1960</v>
      </c>
      <c r="HP60">
        <v>9</v>
      </c>
      <c r="HQ60">
        <v>3141</v>
      </c>
      <c r="HR60">
        <v>141</v>
      </c>
      <c r="HS60">
        <v>1268</v>
      </c>
      <c r="HT60">
        <v>88181</v>
      </c>
      <c r="HU60">
        <v>15376</v>
      </c>
      <c r="HV60">
        <v>23388</v>
      </c>
      <c r="HW60">
        <v>6071</v>
      </c>
      <c r="HX60">
        <v>133016</v>
      </c>
      <c r="HY60">
        <v>1.25</v>
      </c>
      <c r="HZ60">
        <v>66.900000000000006</v>
      </c>
      <c r="IA60">
        <v>694</v>
      </c>
      <c r="IB60">
        <v>140012.70000000001</v>
      </c>
    </row>
    <row r="61" spans="1:236" x14ac:dyDescent="0.25">
      <c r="A61" t="s">
        <v>10</v>
      </c>
      <c r="B61"/>
      <c r="C61"/>
      <c r="D61"/>
      <c r="E61">
        <v>32108</v>
      </c>
      <c r="F61"/>
      <c r="G61"/>
      <c r="H61"/>
      <c r="I61"/>
      <c r="J61"/>
      <c r="K61">
        <v>242.7</v>
      </c>
      <c r="L61">
        <v>3833786</v>
      </c>
      <c r="M61">
        <v>3958825</v>
      </c>
      <c r="N61">
        <v>7792611</v>
      </c>
      <c r="O61">
        <v>1119768</v>
      </c>
      <c r="P61">
        <v>5171048</v>
      </c>
      <c r="Q61">
        <v>1245368</v>
      </c>
      <c r="R61">
        <v>256427</v>
      </c>
      <c r="S61">
        <v>7792611</v>
      </c>
      <c r="T61">
        <v>576192</v>
      </c>
      <c r="U61">
        <v>2611918</v>
      </c>
      <c r="V61">
        <v>560355</v>
      </c>
      <c r="W61">
        <v>85321</v>
      </c>
      <c r="X61">
        <v>3833786</v>
      </c>
      <c r="Y61">
        <v>543576</v>
      </c>
      <c r="Z61">
        <v>2559130</v>
      </c>
      <c r="AA61">
        <v>685013</v>
      </c>
      <c r="AB61">
        <v>171106</v>
      </c>
      <c r="AC61">
        <v>3958825</v>
      </c>
      <c r="AD61">
        <v>4958965</v>
      </c>
      <c r="AE61">
        <v>1183598</v>
      </c>
      <c r="AF61">
        <v>1650048</v>
      </c>
      <c r="AG61">
        <v>7792611</v>
      </c>
      <c r="AH61">
        <v>6520801</v>
      </c>
      <c r="AI61">
        <v>1271810</v>
      </c>
      <c r="AJ61">
        <v>7792611</v>
      </c>
      <c r="AK61">
        <v>3176747</v>
      </c>
      <c r="AL61">
        <v>657039</v>
      </c>
      <c r="AM61">
        <v>3833786</v>
      </c>
      <c r="AN61">
        <v>3344054</v>
      </c>
      <c r="AO61">
        <v>614771</v>
      </c>
      <c r="AP61">
        <v>3958825</v>
      </c>
      <c r="AQ61">
        <v>181490</v>
      </c>
      <c r="AR61">
        <v>175521</v>
      </c>
      <c r="AS61">
        <v>357011</v>
      </c>
      <c r="AT61"/>
      <c r="AU61"/>
      <c r="AV61"/>
      <c r="AW61"/>
      <c r="AX61">
        <v>1223420</v>
      </c>
      <c r="AY61">
        <v>82.5</v>
      </c>
      <c r="AZ61">
        <v>29604</v>
      </c>
      <c r="BA61">
        <v>28030</v>
      </c>
      <c r="BB61">
        <v>57634</v>
      </c>
      <c r="BC61">
        <v>35386</v>
      </c>
      <c r="BD61">
        <v>33956</v>
      </c>
      <c r="BE61">
        <v>69342</v>
      </c>
      <c r="BF61">
        <v>23601</v>
      </c>
      <c r="BG61"/>
      <c r="BH61"/>
      <c r="BI61"/>
      <c r="BJ61"/>
      <c r="BK61"/>
      <c r="BL61"/>
      <c r="BM61"/>
      <c r="BN61"/>
      <c r="BO61"/>
      <c r="BP61"/>
      <c r="BQ61"/>
      <c r="BR61"/>
      <c r="BS61"/>
      <c r="BT61">
        <v>-3708</v>
      </c>
      <c r="BU61">
        <v>-3708</v>
      </c>
      <c r="BV61">
        <v>149665</v>
      </c>
      <c r="BW61">
        <v>111331</v>
      </c>
      <c r="BX61">
        <v>21680</v>
      </c>
      <c r="BY61">
        <v>127985</v>
      </c>
      <c r="BZ61">
        <v>149665</v>
      </c>
      <c r="CA61"/>
      <c r="CB61"/>
      <c r="CC61"/>
      <c r="CD61"/>
      <c r="CE61"/>
      <c r="CF61">
        <v>1176733</v>
      </c>
      <c r="CG61">
        <v>16.98</v>
      </c>
      <c r="CH61">
        <v>3.04</v>
      </c>
      <c r="CI61">
        <v>13.94</v>
      </c>
      <c r="CJ61">
        <v>6949344</v>
      </c>
      <c r="CK61">
        <v>5345484</v>
      </c>
      <c r="CL61">
        <v>5750348</v>
      </c>
      <c r="CM61">
        <v>4069219</v>
      </c>
      <c r="CN61">
        <v>356728</v>
      </c>
      <c r="CO61">
        <v>7306072</v>
      </c>
      <c r="CP61">
        <v>459</v>
      </c>
      <c r="CQ61">
        <v>391</v>
      </c>
      <c r="CR61">
        <v>850</v>
      </c>
      <c r="CS61">
        <v>1024</v>
      </c>
      <c r="CT61">
        <v>8389</v>
      </c>
      <c r="CU61">
        <v>2278</v>
      </c>
      <c r="CV61">
        <v>9256</v>
      </c>
      <c r="CW61">
        <v>1105</v>
      </c>
      <c r="CX61">
        <v>437</v>
      </c>
      <c r="CY61">
        <v>29265</v>
      </c>
      <c r="CZ61">
        <v>51754</v>
      </c>
      <c r="DA61">
        <v>14.8</v>
      </c>
      <c r="DB61">
        <v>28.2</v>
      </c>
      <c r="DC61">
        <v>23.5</v>
      </c>
      <c r="DD61">
        <v>33.4</v>
      </c>
      <c r="DE61">
        <v>5422553</v>
      </c>
      <c r="DF61">
        <v>64.8</v>
      </c>
      <c r="DG61">
        <v>5624067</v>
      </c>
      <c r="DH61">
        <v>51.3</v>
      </c>
      <c r="DI61">
        <v>5615420</v>
      </c>
      <c r="DJ61">
        <v>69.400000000000006</v>
      </c>
      <c r="DK61">
        <v>60.9</v>
      </c>
      <c r="DL61">
        <v>5645470</v>
      </c>
      <c r="DM61"/>
      <c r="DN61"/>
      <c r="DO61"/>
      <c r="DP61"/>
      <c r="DQ61"/>
      <c r="DR61">
        <v>1809959</v>
      </c>
      <c r="DS61">
        <v>1603422</v>
      </c>
      <c r="DT61">
        <v>3413381</v>
      </c>
      <c r="DU61">
        <v>3586623</v>
      </c>
      <c r="DV61">
        <v>9905</v>
      </c>
      <c r="DW61">
        <v>452940</v>
      </c>
      <c r="DX61">
        <v>150530</v>
      </c>
      <c r="DY61">
        <v>2328425</v>
      </c>
      <c r="DZ61">
        <v>2941805</v>
      </c>
      <c r="EA61">
        <v>21465</v>
      </c>
      <c r="EB61">
        <v>37385</v>
      </c>
      <c r="EC61">
        <v>69815</v>
      </c>
      <c r="ED61">
        <v>428870</v>
      </c>
      <c r="EE61">
        <v>557535</v>
      </c>
      <c r="EF61">
        <v>548170</v>
      </c>
      <c r="EG61">
        <v>701645</v>
      </c>
      <c r="EH61">
        <v>704140</v>
      </c>
      <c r="EI61">
        <v>987850</v>
      </c>
      <c r="EJ61">
        <v>2941805</v>
      </c>
      <c r="EK61">
        <v>244036</v>
      </c>
      <c r="EL61">
        <v>1720098</v>
      </c>
      <c r="EM61">
        <v>1041.97</v>
      </c>
      <c r="EN61">
        <v>737855</v>
      </c>
      <c r="EO61">
        <v>775829</v>
      </c>
      <c r="EP61">
        <v>1513684</v>
      </c>
      <c r="EQ61">
        <v>7259.1</v>
      </c>
      <c r="ER61">
        <v>39692.699999999997</v>
      </c>
      <c r="ES61">
        <v>27406.5</v>
      </c>
      <c r="ET61">
        <v>256753.3</v>
      </c>
      <c r="EU61">
        <v>23532.1</v>
      </c>
      <c r="EV61">
        <v>354643.7</v>
      </c>
      <c r="EW61">
        <v>151632.6</v>
      </c>
      <c r="EX61">
        <v>203011.1</v>
      </c>
      <c r="EY61">
        <v>354643.7</v>
      </c>
      <c r="EZ61">
        <v>2944944</v>
      </c>
      <c r="FA61">
        <v>470081</v>
      </c>
      <c r="FB61">
        <v>448356</v>
      </c>
      <c r="FC61">
        <v>3863381</v>
      </c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>
        <v>5888971</v>
      </c>
      <c r="GK61">
        <v>70691</v>
      </c>
      <c r="GL61">
        <v>501</v>
      </c>
      <c r="GM61">
        <v>24568</v>
      </c>
      <c r="GN61">
        <v>7029</v>
      </c>
      <c r="GO61">
        <v>800833</v>
      </c>
      <c r="GP61">
        <v>291383</v>
      </c>
      <c r="GQ61">
        <v>1092215</v>
      </c>
      <c r="GR61">
        <v>360408</v>
      </c>
      <c r="GS61">
        <v>79907</v>
      </c>
      <c r="GT61">
        <v>48347</v>
      </c>
      <c r="GU61">
        <v>38416</v>
      </c>
      <c r="GV61">
        <v>106030</v>
      </c>
      <c r="GW61">
        <v>100123</v>
      </c>
      <c r="GX61">
        <v>59533</v>
      </c>
      <c r="GY61">
        <v>7111</v>
      </c>
      <c r="GZ61">
        <v>752</v>
      </c>
      <c r="HA61">
        <v>206</v>
      </c>
      <c r="HB61">
        <v>800833</v>
      </c>
      <c r="HC61">
        <v>53903</v>
      </c>
      <c r="HD61">
        <v>10890</v>
      </c>
      <c r="HE61">
        <v>676097</v>
      </c>
      <c r="HF61">
        <v>488771</v>
      </c>
      <c r="HG61">
        <v>69820</v>
      </c>
      <c r="HH61">
        <v>8192796</v>
      </c>
      <c r="HI61">
        <v>42544012</v>
      </c>
      <c r="HJ61">
        <v>138400</v>
      </c>
      <c r="HK61">
        <v>13380</v>
      </c>
      <c r="HL61">
        <v>2615</v>
      </c>
      <c r="HM61">
        <v>15106</v>
      </c>
      <c r="HN61">
        <v>3092</v>
      </c>
      <c r="HO61">
        <v>319395</v>
      </c>
      <c r="HP61">
        <v>353</v>
      </c>
      <c r="HQ61">
        <v>269985</v>
      </c>
      <c r="HR61">
        <v>2540</v>
      </c>
      <c r="HS61">
        <v>20498</v>
      </c>
      <c r="HT61">
        <v>3524212</v>
      </c>
      <c r="HU61">
        <v>901489</v>
      </c>
      <c r="HV61">
        <v>764171</v>
      </c>
      <c r="HW61">
        <v>176896</v>
      </c>
      <c r="HX61">
        <v>5366768</v>
      </c>
      <c r="HY61">
        <v>1.4</v>
      </c>
      <c r="HZ61">
        <v>45.9</v>
      </c>
      <c r="IA61">
        <v>14590</v>
      </c>
      <c r="IB61">
        <v>3518771.86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>
      <selection activeCell="C22" sqref="C22"/>
    </sheetView>
  </sheetViews>
  <sheetFormatPr defaultRowHeight="12" x14ac:dyDescent="0.2"/>
  <cols>
    <col min="1" max="1" width="6.28515625" style="5" customWidth="1"/>
    <col min="2" max="2" width="9.140625" style="5"/>
    <col min="3" max="3" width="6" style="5" customWidth="1"/>
    <col min="4" max="9" width="10.5703125" style="5" customWidth="1"/>
    <col min="10" max="10" width="10.5703125" style="11" customWidth="1"/>
    <col min="11" max="16" width="10.5703125" style="5" customWidth="1"/>
    <col min="17" max="17" width="10.5703125" style="11" customWidth="1"/>
    <col min="18" max="23" width="10.5703125" style="5" customWidth="1"/>
    <col min="24" max="25" width="9.42578125" style="5" bestFit="1" customWidth="1"/>
    <col min="26" max="26" width="11.42578125" style="5" bestFit="1" customWidth="1"/>
    <col min="27" max="27" width="11.28515625" style="11" bestFit="1" customWidth="1"/>
    <col min="28" max="36" width="9.28515625" style="5" bestFit="1" customWidth="1"/>
    <col min="37" max="37" width="9.28515625" style="11" bestFit="1" customWidth="1"/>
    <col min="38" max="38" width="13.28515625" style="5" bestFit="1" customWidth="1"/>
    <col min="39" max="39" width="10.28515625" style="5" bestFit="1" customWidth="1"/>
    <col min="40" max="40" width="11.42578125" style="5" bestFit="1" customWidth="1"/>
    <col min="41" max="41" width="13.28515625" style="5" bestFit="1" customWidth="1"/>
    <col min="42" max="43" width="10.28515625" style="5" bestFit="1" customWidth="1"/>
    <col min="44" max="44" width="11.42578125" style="5" bestFit="1" customWidth="1"/>
    <col min="45" max="45" width="9.42578125" style="5" bestFit="1" customWidth="1"/>
    <col min="46" max="46" width="11.42578125" style="5" bestFit="1" customWidth="1"/>
    <col min="47" max="47" width="11.28515625" style="11" bestFit="1" customWidth="1"/>
    <col min="48" max="56" width="9.28515625" style="5" bestFit="1" customWidth="1"/>
    <col min="57" max="57" width="9.28515625" style="11" bestFit="1" customWidth="1"/>
    <col min="58" max="16384" width="9.140625" style="5"/>
  </cols>
  <sheetData>
    <row r="1" spans="1:57" ht="12" customHeight="1" x14ac:dyDescent="0.2">
      <c r="D1" s="19" t="s">
        <v>682</v>
      </c>
      <c r="E1" s="19"/>
      <c r="F1" s="19"/>
      <c r="G1" s="19"/>
      <c r="H1" s="19"/>
      <c r="I1" s="19"/>
      <c r="J1" s="19"/>
      <c r="K1" s="19" t="s">
        <v>683</v>
      </c>
      <c r="L1" s="19"/>
      <c r="M1" s="19"/>
      <c r="N1" s="19"/>
      <c r="O1" s="19"/>
      <c r="P1" s="19"/>
      <c r="Q1" s="19"/>
      <c r="R1" s="19" t="s">
        <v>684</v>
      </c>
      <c r="S1" s="19"/>
      <c r="T1" s="19"/>
      <c r="U1" s="19"/>
      <c r="V1" s="19"/>
      <c r="W1" s="19"/>
      <c r="X1" s="19"/>
      <c r="Y1" s="19"/>
      <c r="Z1" s="19"/>
      <c r="AA1" s="19"/>
      <c r="AB1" s="19" t="s">
        <v>685</v>
      </c>
      <c r="AC1" s="19"/>
      <c r="AD1" s="19"/>
      <c r="AE1" s="19"/>
      <c r="AF1" s="19"/>
      <c r="AG1" s="19"/>
      <c r="AH1" s="19"/>
      <c r="AI1" s="19"/>
      <c r="AJ1" s="19"/>
      <c r="AK1" s="19"/>
      <c r="AL1" s="19" t="s">
        <v>686</v>
      </c>
      <c r="AM1" s="19"/>
      <c r="AN1" s="19"/>
      <c r="AO1" s="19"/>
      <c r="AP1" s="19"/>
      <c r="AQ1" s="19"/>
      <c r="AR1" s="19"/>
      <c r="AS1" s="19"/>
      <c r="AT1" s="19"/>
      <c r="AU1" s="19"/>
      <c r="AV1" s="18" t="s">
        <v>687</v>
      </c>
      <c r="AW1" s="18"/>
      <c r="AX1" s="18"/>
      <c r="AY1" s="18"/>
      <c r="AZ1" s="18"/>
      <c r="BA1" s="18"/>
      <c r="BB1" s="18"/>
      <c r="BC1" s="18"/>
      <c r="BD1" s="18"/>
      <c r="BE1" s="18"/>
    </row>
    <row r="2" spans="1:57" ht="12" customHeight="1" x14ac:dyDescent="0.2">
      <c r="A2" s="6"/>
      <c r="B2" s="6" t="s">
        <v>688</v>
      </c>
      <c r="C2" s="6"/>
      <c r="D2" s="7" t="s">
        <v>689</v>
      </c>
      <c r="E2" s="7" t="s">
        <v>690</v>
      </c>
      <c r="F2" s="7" t="s">
        <v>691</v>
      </c>
      <c r="G2" s="7" t="s">
        <v>692</v>
      </c>
      <c r="H2" s="7" t="s">
        <v>693</v>
      </c>
      <c r="I2" s="7" t="s">
        <v>694</v>
      </c>
      <c r="J2" s="8" t="s">
        <v>44</v>
      </c>
      <c r="K2" s="7" t="s">
        <v>689</v>
      </c>
      <c r="L2" s="7" t="s">
        <v>690</v>
      </c>
      <c r="M2" s="7" t="s">
        <v>691</v>
      </c>
      <c r="N2" s="7" t="s">
        <v>692</v>
      </c>
      <c r="O2" s="7" t="s">
        <v>693</v>
      </c>
      <c r="P2" s="7" t="s">
        <v>694</v>
      </c>
      <c r="Q2" s="8" t="s">
        <v>44</v>
      </c>
      <c r="R2" s="7" t="s">
        <v>695</v>
      </c>
      <c r="S2" s="7" t="s">
        <v>696</v>
      </c>
      <c r="T2" s="7" t="s">
        <v>697</v>
      </c>
      <c r="U2" s="7" t="s">
        <v>698</v>
      </c>
      <c r="V2" s="7" t="s">
        <v>699</v>
      </c>
      <c r="W2" s="7" t="s">
        <v>700</v>
      </c>
      <c r="X2" s="7" t="s">
        <v>701</v>
      </c>
      <c r="Y2" s="7" t="s">
        <v>702</v>
      </c>
      <c r="Z2" s="7" t="s">
        <v>703</v>
      </c>
      <c r="AA2" s="8" t="s">
        <v>44</v>
      </c>
      <c r="AB2" s="7" t="s">
        <v>695</v>
      </c>
      <c r="AC2" s="7" t="s">
        <v>696</v>
      </c>
      <c r="AD2" s="7" t="s">
        <v>697</v>
      </c>
      <c r="AE2" s="7" t="s">
        <v>698</v>
      </c>
      <c r="AF2" s="7" t="s">
        <v>699</v>
      </c>
      <c r="AG2" s="7" t="s">
        <v>700</v>
      </c>
      <c r="AH2" s="7" t="s">
        <v>701</v>
      </c>
      <c r="AI2" s="7" t="s">
        <v>702</v>
      </c>
      <c r="AJ2" s="7" t="s">
        <v>703</v>
      </c>
      <c r="AK2" s="8" t="s">
        <v>44</v>
      </c>
      <c r="AL2" s="7" t="s">
        <v>704</v>
      </c>
      <c r="AM2" s="7" t="s">
        <v>705</v>
      </c>
      <c r="AN2" s="7" t="s">
        <v>706</v>
      </c>
      <c r="AO2" s="7" t="s">
        <v>698</v>
      </c>
      <c r="AP2" s="7" t="s">
        <v>707</v>
      </c>
      <c r="AQ2" s="7" t="s">
        <v>708</v>
      </c>
      <c r="AR2" s="7" t="s">
        <v>701</v>
      </c>
      <c r="AS2" s="7" t="s">
        <v>702</v>
      </c>
      <c r="AT2" s="7" t="s">
        <v>703</v>
      </c>
      <c r="AU2" s="8" t="s">
        <v>44</v>
      </c>
      <c r="AV2" s="7" t="s">
        <v>704</v>
      </c>
      <c r="AW2" s="7" t="s">
        <v>705</v>
      </c>
      <c r="AX2" s="7" t="s">
        <v>706</v>
      </c>
      <c r="AY2" s="7" t="s">
        <v>698</v>
      </c>
      <c r="AZ2" s="7" t="s">
        <v>707</v>
      </c>
      <c r="BA2" s="7" t="s">
        <v>708</v>
      </c>
      <c r="BB2" s="7" t="s">
        <v>701</v>
      </c>
      <c r="BC2" s="7" t="s">
        <v>702</v>
      </c>
      <c r="BD2" s="7" t="s">
        <v>703</v>
      </c>
      <c r="BE2" s="8" t="s">
        <v>44</v>
      </c>
    </row>
    <row r="3" spans="1:57" ht="13.5" customHeight="1" thickBot="1" x14ac:dyDescent="0.25">
      <c r="A3" s="6">
        <v>8004</v>
      </c>
      <c r="B3" s="7" t="s">
        <v>709</v>
      </c>
      <c r="C3" s="9">
        <v>2023</v>
      </c>
      <c r="D3" s="10">
        <v>30460</v>
      </c>
      <c r="E3" s="10">
        <v>387730.64</v>
      </c>
      <c r="F3" s="10">
        <v>29940</v>
      </c>
      <c r="G3" s="10">
        <v>95101.32</v>
      </c>
      <c r="H3" s="10">
        <v>7787.56</v>
      </c>
      <c r="I3" s="10">
        <v>261499.3</v>
      </c>
      <c r="J3" s="11">
        <v>812518.82</v>
      </c>
      <c r="K3" s="5">
        <v>108.4</v>
      </c>
      <c r="L3" s="5">
        <v>1379.82</v>
      </c>
      <c r="M3" s="5">
        <v>106.55</v>
      </c>
      <c r="N3" s="5">
        <v>338.44</v>
      </c>
      <c r="O3" s="5">
        <v>27.71</v>
      </c>
      <c r="P3" s="5">
        <v>930.6</v>
      </c>
      <c r="Q3" s="11">
        <v>2891.52</v>
      </c>
      <c r="R3" s="5">
        <v>210669.26</v>
      </c>
      <c r="S3" s="5">
        <v>213621</v>
      </c>
      <c r="T3" s="5">
        <v>1560</v>
      </c>
      <c r="U3" s="5">
        <v>17932</v>
      </c>
      <c r="V3" s="5">
        <v>0</v>
      </c>
      <c r="W3" s="5">
        <v>339836.56</v>
      </c>
      <c r="X3" s="5">
        <v>0</v>
      </c>
      <c r="Y3" s="5">
        <v>0</v>
      </c>
      <c r="Z3" s="5">
        <v>28900</v>
      </c>
      <c r="AA3" s="11">
        <v>812518.82</v>
      </c>
      <c r="AB3" s="5">
        <v>749.71</v>
      </c>
      <c r="AC3" s="5">
        <v>760.22</v>
      </c>
      <c r="AD3" s="5">
        <v>5.55</v>
      </c>
      <c r="AE3" s="5">
        <v>63.81</v>
      </c>
      <c r="AF3" s="5">
        <v>0</v>
      </c>
      <c r="AG3" s="5">
        <v>1209.3800000000001</v>
      </c>
      <c r="AH3" s="5">
        <v>0</v>
      </c>
      <c r="AI3" s="5">
        <v>0</v>
      </c>
      <c r="AJ3" s="5">
        <v>102.85</v>
      </c>
      <c r="AK3" s="11">
        <v>2891.52</v>
      </c>
      <c r="AL3" s="5">
        <v>156600</v>
      </c>
      <c r="AM3" s="5">
        <v>10000</v>
      </c>
      <c r="AN3" s="5">
        <v>75510</v>
      </c>
      <c r="AO3" s="5">
        <v>226052.26</v>
      </c>
      <c r="AP3" s="5">
        <v>4520</v>
      </c>
      <c r="AQ3" s="5">
        <v>0</v>
      </c>
      <c r="AR3" s="5">
        <v>339836.56</v>
      </c>
      <c r="AS3" s="5">
        <v>0</v>
      </c>
      <c r="AT3" s="5">
        <v>0</v>
      </c>
      <c r="AU3" s="12">
        <v>812518.82</v>
      </c>
      <c r="AV3" s="5">
        <v>557.29999999999995</v>
      </c>
      <c r="AW3" s="5">
        <v>35.590000000000003</v>
      </c>
      <c r="AX3" s="5">
        <v>268.72000000000003</v>
      </c>
      <c r="AY3" s="5">
        <v>804.46</v>
      </c>
      <c r="AZ3" s="5">
        <v>16.09</v>
      </c>
      <c r="BA3" s="5">
        <v>0</v>
      </c>
      <c r="BB3" s="5">
        <v>1209.3800000000001</v>
      </c>
      <c r="BC3" s="5">
        <v>0</v>
      </c>
      <c r="BD3" s="5">
        <v>0</v>
      </c>
      <c r="BE3" s="12">
        <v>2891.54</v>
      </c>
    </row>
    <row r="4" spans="1:57" ht="15.75" customHeight="1" thickBot="1" x14ac:dyDescent="0.25">
      <c r="A4" s="6">
        <v>8017</v>
      </c>
      <c r="B4" s="7" t="s">
        <v>710</v>
      </c>
      <c r="C4" s="9">
        <v>2022</v>
      </c>
      <c r="D4" s="10">
        <v>192000</v>
      </c>
      <c r="E4" s="10">
        <v>1893943.12</v>
      </c>
      <c r="F4" s="10">
        <v>303537.64</v>
      </c>
      <c r="G4" s="10">
        <v>756793.51</v>
      </c>
      <c r="H4" s="10">
        <v>24000</v>
      </c>
      <c r="I4" s="10">
        <v>1429043.76</v>
      </c>
      <c r="J4" s="13">
        <v>4599318.03</v>
      </c>
      <c r="K4" s="5">
        <v>48.63</v>
      </c>
      <c r="L4" s="5">
        <v>479.72</v>
      </c>
      <c r="M4" s="5">
        <v>76.88</v>
      </c>
      <c r="N4" s="5">
        <v>191.69</v>
      </c>
      <c r="O4" s="5">
        <v>6.08</v>
      </c>
      <c r="P4" s="5">
        <v>361.97</v>
      </c>
      <c r="Q4" s="14">
        <v>1164.97</v>
      </c>
      <c r="R4" s="5">
        <v>999161.07</v>
      </c>
      <c r="S4" s="5">
        <v>1750511.7</v>
      </c>
      <c r="T4" s="5">
        <v>12000</v>
      </c>
      <c r="U4" s="5">
        <v>160947.23000000001</v>
      </c>
      <c r="V4" s="5">
        <v>0</v>
      </c>
      <c r="W4" s="5">
        <v>1492698.03</v>
      </c>
      <c r="X4" s="5">
        <v>0</v>
      </c>
      <c r="Y4" s="5">
        <v>0</v>
      </c>
      <c r="Z4" s="5">
        <v>184000</v>
      </c>
      <c r="AA4" s="13">
        <v>4599318.03</v>
      </c>
      <c r="AB4" s="5">
        <v>253.08</v>
      </c>
      <c r="AC4" s="5">
        <v>443.39</v>
      </c>
      <c r="AD4" s="5">
        <v>3.04</v>
      </c>
      <c r="AE4" s="5">
        <v>40.770000000000003</v>
      </c>
      <c r="AF4" s="5">
        <v>0</v>
      </c>
      <c r="AG4" s="5">
        <v>378.09</v>
      </c>
      <c r="AH4" s="5">
        <v>0</v>
      </c>
      <c r="AI4" s="5">
        <v>0</v>
      </c>
      <c r="AJ4" s="5">
        <v>46.61</v>
      </c>
      <c r="AK4" s="14">
        <v>1164.98</v>
      </c>
      <c r="AL4" s="5">
        <v>1602000</v>
      </c>
      <c r="AM4" s="5">
        <v>95000</v>
      </c>
      <c r="AN4" s="5">
        <v>461620</v>
      </c>
      <c r="AO4" s="5">
        <v>970000</v>
      </c>
      <c r="AP4" s="5">
        <v>15000</v>
      </c>
      <c r="AQ4" s="5">
        <v>0</v>
      </c>
      <c r="AR4" s="5">
        <v>987580.7</v>
      </c>
      <c r="AS4" s="5">
        <v>0</v>
      </c>
      <c r="AT4" s="5">
        <v>468117.33</v>
      </c>
      <c r="AU4" s="13">
        <v>4599318.03</v>
      </c>
      <c r="AV4" s="5">
        <v>405.78</v>
      </c>
      <c r="AW4" s="5">
        <v>24.06</v>
      </c>
      <c r="AX4" s="5">
        <v>116.93</v>
      </c>
      <c r="AY4" s="5">
        <v>245.69</v>
      </c>
      <c r="AZ4" s="5">
        <v>3.8</v>
      </c>
      <c r="BA4" s="5">
        <v>0</v>
      </c>
      <c r="BB4" s="5">
        <v>250.15</v>
      </c>
      <c r="BC4" s="5">
        <v>0</v>
      </c>
      <c r="BD4" s="5">
        <v>118.57</v>
      </c>
      <c r="BE4" s="14">
        <v>1164.98</v>
      </c>
    </row>
    <row r="5" spans="1:57" ht="13.5" customHeight="1" thickBot="1" x14ac:dyDescent="0.25">
      <c r="A5" s="6">
        <v>8026</v>
      </c>
      <c r="B5" s="7" t="s">
        <v>711</v>
      </c>
      <c r="C5" s="9">
        <v>2023</v>
      </c>
      <c r="D5" s="10" t="s">
        <v>712</v>
      </c>
      <c r="E5" s="10" t="s">
        <v>713</v>
      </c>
      <c r="F5" s="10" t="s">
        <v>714</v>
      </c>
      <c r="G5" s="10" t="s">
        <v>715</v>
      </c>
      <c r="H5" s="10" t="s">
        <v>716</v>
      </c>
      <c r="I5" s="10" t="s">
        <v>717</v>
      </c>
      <c r="J5" s="13" t="s">
        <v>718</v>
      </c>
      <c r="K5" s="5" t="s">
        <v>712</v>
      </c>
      <c r="L5" s="5" t="s">
        <v>719</v>
      </c>
      <c r="M5" s="5" t="s">
        <v>720</v>
      </c>
      <c r="N5" s="5" t="s">
        <v>721</v>
      </c>
      <c r="O5" s="5" t="s">
        <v>722</v>
      </c>
      <c r="P5" s="5" t="s">
        <v>723</v>
      </c>
      <c r="Q5" s="14" t="s">
        <v>724</v>
      </c>
      <c r="R5" s="5" t="s">
        <v>725</v>
      </c>
      <c r="S5" s="5" t="s">
        <v>726</v>
      </c>
      <c r="T5" s="5" t="s">
        <v>727</v>
      </c>
      <c r="U5" s="5" t="s">
        <v>728</v>
      </c>
      <c r="V5" s="5" t="s">
        <v>729</v>
      </c>
      <c r="W5" s="5" t="s">
        <v>730</v>
      </c>
      <c r="X5" s="5" t="s">
        <v>712</v>
      </c>
      <c r="Y5" s="5" t="s">
        <v>712</v>
      </c>
      <c r="Z5" s="5" t="s">
        <v>712</v>
      </c>
      <c r="AA5" s="13" t="s">
        <v>718</v>
      </c>
      <c r="AB5" s="5" t="s">
        <v>731</v>
      </c>
      <c r="AC5" s="5" t="s">
        <v>732</v>
      </c>
      <c r="AD5" s="5" t="s">
        <v>733</v>
      </c>
      <c r="AE5" s="5" t="s">
        <v>734</v>
      </c>
      <c r="AF5" s="5" t="s">
        <v>735</v>
      </c>
      <c r="AG5" s="5" t="s">
        <v>736</v>
      </c>
      <c r="AH5" s="5" t="s">
        <v>712</v>
      </c>
      <c r="AI5" s="5" t="s">
        <v>712</v>
      </c>
      <c r="AJ5" s="5" t="s">
        <v>712</v>
      </c>
      <c r="AK5" s="14" t="s">
        <v>737</v>
      </c>
      <c r="AL5" s="5" t="s">
        <v>738</v>
      </c>
      <c r="AM5" s="5" t="s">
        <v>739</v>
      </c>
      <c r="AN5" s="5" t="s">
        <v>740</v>
      </c>
      <c r="AO5" s="5" t="s">
        <v>741</v>
      </c>
      <c r="AP5" s="5" t="s">
        <v>742</v>
      </c>
      <c r="AQ5" s="5" t="s">
        <v>712</v>
      </c>
      <c r="AR5" s="5" t="s">
        <v>743</v>
      </c>
      <c r="AS5" s="5" t="s">
        <v>712</v>
      </c>
      <c r="AT5" s="5" t="s">
        <v>712</v>
      </c>
      <c r="AU5" s="13" t="s">
        <v>718</v>
      </c>
      <c r="AV5" s="5" t="s">
        <v>744</v>
      </c>
      <c r="AW5" s="5" t="s">
        <v>745</v>
      </c>
      <c r="AX5" s="5" t="s">
        <v>746</v>
      </c>
      <c r="AY5" s="5" t="s">
        <v>747</v>
      </c>
      <c r="AZ5" s="5" t="s">
        <v>748</v>
      </c>
      <c r="BA5" s="5" t="s">
        <v>712</v>
      </c>
      <c r="BB5" s="5" t="s">
        <v>749</v>
      </c>
      <c r="BC5" s="5" t="s">
        <v>712</v>
      </c>
      <c r="BD5" s="5" t="s">
        <v>712</v>
      </c>
      <c r="BE5" s="14" t="s">
        <v>737</v>
      </c>
    </row>
    <row r="6" spans="1:57" ht="15.75" customHeight="1" thickBot="1" x14ac:dyDescent="0.25">
      <c r="A6" s="6">
        <v>8037</v>
      </c>
      <c r="B6" s="7" t="s">
        <v>750</v>
      </c>
      <c r="C6" s="9">
        <v>2022</v>
      </c>
      <c r="D6" s="10">
        <v>254593.02</v>
      </c>
      <c r="E6" s="10">
        <v>412655</v>
      </c>
      <c r="F6" s="10">
        <v>114265.72</v>
      </c>
      <c r="G6" s="10">
        <v>710066.5</v>
      </c>
      <c r="H6" s="10">
        <v>111707</v>
      </c>
      <c r="I6" s="10">
        <v>1225370.97</v>
      </c>
      <c r="J6" s="13">
        <v>2828658.21</v>
      </c>
      <c r="K6" s="5">
        <v>100.55</v>
      </c>
      <c r="L6" s="5">
        <v>162.97999999999999</v>
      </c>
      <c r="M6" s="5">
        <v>45.13</v>
      </c>
      <c r="N6" s="5">
        <v>280.44</v>
      </c>
      <c r="O6" s="5">
        <v>44.12</v>
      </c>
      <c r="P6" s="5">
        <v>483.95</v>
      </c>
      <c r="Q6" s="14">
        <v>1117.17</v>
      </c>
      <c r="R6" s="5">
        <v>1080119</v>
      </c>
      <c r="S6" s="5">
        <v>1149019</v>
      </c>
      <c r="T6" s="5">
        <v>30000</v>
      </c>
      <c r="U6" s="5">
        <v>80752</v>
      </c>
      <c r="V6" s="5">
        <v>0</v>
      </c>
      <c r="W6" s="5">
        <v>264175.19</v>
      </c>
      <c r="X6" s="5">
        <v>0</v>
      </c>
      <c r="Y6" s="5">
        <v>0</v>
      </c>
      <c r="Z6" s="5">
        <v>224593.02</v>
      </c>
      <c r="AA6" s="13">
        <v>2828658.21</v>
      </c>
      <c r="AB6" s="5">
        <v>426.59</v>
      </c>
      <c r="AC6" s="5">
        <v>453.8</v>
      </c>
      <c r="AD6" s="5">
        <v>11.85</v>
      </c>
      <c r="AE6" s="5">
        <v>31.89</v>
      </c>
      <c r="AF6" s="5">
        <v>0</v>
      </c>
      <c r="AG6" s="5">
        <v>104.33</v>
      </c>
      <c r="AH6" s="5">
        <v>0</v>
      </c>
      <c r="AI6" s="5">
        <v>0</v>
      </c>
      <c r="AJ6" s="5">
        <v>88.7</v>
      </c>
      <c r="AK6" s="14">
        <v>1117.1600000000001</v>
      </c>
      <c r="AL6" s="5">
        <v>1104000</v>
      </c>
      <c r="AM6" s="5">
        <v>50000</v>
      </c>
      <c r="AN6" s="5">
        <v>477000</v>
      </c>
      <c r="AO6" s="5">
        <v>1058800</v>
      </c>
      <c r="AP6" s="5">
        <v>35000</v>
      </c>
      <c r="AQ6" s="5">
        <v>38000</v>
      </c>
      <c r="AR6" s="5">
        <v>65858.210000000006</v>
      </c>
      <c r="AS6" s="5">
        <v>0</v>
      </c>
      <c r="AT6" s="5">
        <v>0</v>
      </c>
      <c r="AU6" s="13">
        <v>2828658.21</v>
      </c>
      <c r="AV6" s="5">
        <v>436.02</v>
      </c>
      <c r="AW6" s="5">
        <v>19.75</v>
      </c>
      <c r="AX6" s="5">
        <v>188.39</v>
      </c>
      <c r="AY6" s="5">
        <v>418.17</v>
      </c>
      <c r="AZ6" s="5">
        <v>13.82</v>
      </c>
      <c r="BA6" s="5">
        <v>15.01</v>
      </c>
      <c r="BB6" s="5">
        <v>26.01</v>
      </c>
      <c r="BC6" s="5">
        <v>0</v>
      </c>
      <c r="BD6" s="5">
        <v>0</v>
      </c>
      <c r="BE6" s="14">
        <v>1117.17</v>
      </c>
    </row>
    <row r="7" spans="1:57" ht="30.75" customHeight="1" thickBot="1" x14ac:dyDescent="0.25">
      <c r="A7" s="6">
        <v>8067</v>
      </c>
      <c r="B7" s="7" t="s">
        <v>751</v>
      </c>
      <c r="C7" s="9">
        <v>2023</v>
      </c>
      <c r="D7" s="10" t="s">
        <v>752</v>
      </c>
      <c r="E7" s="10" t="s">
        <v>753</v>
      </c>
      <c r="F7" s="10" t="s">
        <v>754</v>
      </c>
      <c r="G7" s="10" t="s">
        <v>755</v>
      </c>
      <c r="H7" s="10" t="s">
        <v>756</v>
      </c>
      <c r="I7" s="10" t="s">
        <v>757</v>
      </c>
      <c r="J7" s="13" t="s">
        <v>758</v>
      </c>
      <c r="K7" s="5" t="s">
        <v>759</v>
      </c>
      <c r="L7" s="5" t="s">
        <v>760</v>
      </c>
      <c r="M7" s="5" t="s">
        <v>761</v>
      </c>
      <c r="N7" s="5" t="s">
        <v>762</v>
      </c>
      <c r="O7" s="5" t="s">
        <v>763</v>
      </c>
      <c r="P7" s="5" t="s">
        <v>764</v>
      </c>
      <c r="Q7" s="14" t="s">
        <v>765</v>
      </c>
      <c r="R7" s="5" t="s">
        <v>766</v>
      </c>
      <c r="S7" s="5" t="s">
        <v>767</v>
      </c>
      <c r="T7" s="5" t="s">
        <v>768</v>
      </c>
      <c r="U7" s="5" t="s">
        <v>769</v>
      </c>
      <c r="V7" s="5" t="s">
        <v>770</v>
      </c>
      <c r="W7" s="5" t="s">
        <v>771</v>
      </c>
      <c r="X7" s="5" t="s">
        <v>712</v>
      </c>
      <c r="Y7" s="5" t="s">
        <v>712</v>
      </c>
      <c r="Z7" s="5" t="s">
        <v>759</v>
      </c>
      <c r="AA7" s="14" t="s">
        <v>772</v>
      </c>
      <c r="AB7" s="5" t="s">
        <v>766</v>
      </c>
      <c r="AC7" s="5" t="s">
        <v>767</v>
      </c>
      <c r="AD7" s="5" t="s">
        <v>768</v>
      </c>
      <c r="AE7" s="5" t="s">
        <v>769</v>
      </c>
      <c r="AF7" s="5" t="s">
        <v>770</v>
      </c>
      <c r="AG7" s="5" t="s">
        <v>771</v>
      </c>
      <c r="AH7" s="5" t="s">
        <v>712</v>
      </c>
      <c r="AI7" s="5" t="s">
        <v>712</v>
      </c>
      <c r="AJ7" s="5" t="s">
        <v>759</v>
      </c>
      <c r="AK7" s="14" t="s">
        <v>772</v>
      </c>
      <c r="AL7" s="5" t="s">
        <v>773</v>
      </c>
      <c r="AM7" s="5" t="s">
        <v>774</v>
      </c>
      <c r="AN7" s="5" t="s">
        <v>775</v>
      </c>
      <c r="AO7" s="5" t="s">
        <v>776</v>
      </c>
      <c r="AP7" s="5" t="s">
        <v>777</v>
      </c>
      <c r="AQ7" s="5" t="s">
        <v>712</v>
      </c>
      <c r="AR7" s="5" t="s">
        <v>712</v>
      </c>
      <c r="AS7" s="5" t="s">
        <v>712</v>
      </c>
      <c r="AT7" s="5" t="s">
        <v>712</v>
      </c>
      <c r="AU7" s="13" t="s">
        <v>758</v>
      </c>
      <c r="AV7" s="5" t="s">
        <v>778</v>
      </c>
      <c r="AW7" s="5" t="s">
        <v>779</v>
      </c>
      <c r="AX7" s="5" t="s">
        <v>780</v>
      </c>
      <c r="AY7" s="5" t="s">
        <v>781</v>
      </c>
      <c r="AZ7" s="5" t="s">
        <v>782</v>
      </c>
      <c r="BA7" s="5" t="s">
        <v>712</v>
      </c>
      <c r="BB7" s="5" t="s">
        <v>712</v>
      </c>
      <c r="BC7" s="5" t="s">
        <v>712</v>
      </c>
      <c r="BD7" s="5" t="s">
        <v>712</v>
      </c>
      <c r="BE7" s="14" t="s">
        <v>765</v>
      </c>
    </row>
    <row r="8" spans="1:57" ht="30.75" customHeight="1" thickBot="1" x14ac:dyDescent="0.25">
      <c r="A8" s="6">
        <v>8083</v>
      </c>
      <c r="B8" s="7" t="s">
        <v>783</v>
      </c>
      <c r="C8" s="9">
        <v>2023</v>
      </c>
      <c r="D8" s="10" t="s">
        <v>784</v>
      </c>
      <c r="E8" s="10" t="s">
        <v>785</v>
      </c>
      <c r="F8" s="10" t="s">
        <v>786</v>
      </c>
      <c r="G8" s="10" t="s">
        <v>787</v>
      </c>
      <c r="H8" s="10" t="s">
        <v>788</v>
      </c>
      <c r="I8" s="10" t="s">
        <v>789</v>
      </c>
      <c r="J8" s="13" t="s">
        <v>790</v>
      </c>
      <c r="K8" s="5" t="s">
        <v>791</v>
      </c>
      <c r="L8" s="5" t="s">
        <v>792</v>
      </c>
      <c r="M8" s="5" t="s">
        <v>793</v>
      </c>
      <c r="N8" s="5" t="s">
        <v>794</v>
      </c>
      <c r="O8" s="5" t="s">
        <v>795</v>
      </c>
      <c r="P8" s="5" t="s">
        <v>796</v>
      </c>
      <c r="Q8" s="14" t="s">
        <v>797</v>
      </c>
      <c r="R8" s="5" t="s">
        <v>798</v>
      </c>
      <c r="S8" s="5" t="s">
        <v>799</v>
      </c>
      <c r="T8" s="5" t="s">
        <v>800</v>
      </c>
      <c r="U8" s="5" t="s">
        <v>801</v>
      </c>
      <c r="V8" s="5" t="s">
        <v>802</v>
      </c>
      <c r="W8" s="5" t="s">
        <v>803</v>
      </c>
      <c r="X8" s="5" t="s">
        <v>804</v>
      </c>
      <c r="Y8" s="5" t="s">
        <v>712</v>
      </c>
      <c r="Z8" s="5" t="s">
        <v>805</v>
      </c>
      <c r="AA8" s="13" t="s">
        <v>790</v>
      </c>
      <c r="AB8" s="5" t="s">
        <v>806</v>
      </c>
      <c r="AC8" s="5" t="s">
        <v>807</v>
      </c>
      <c r="AD8" s="5" t="s">
        <v>808</v>
      </c>
      <c r="AE8" s="5" t="s">
        <v>809</v>
      </c>
      <c r="AF8" s="5" t="s">
        <v>810</v>
      </c>
      <c r="AG8" s="5" t="s">
        <v>811</v>
      </c>
      <c r="AH8" s="5" t="s">
        <v>812</v>
      </c>
      <c r="AI8" s="5" t="s">
        <v>712</v>
      </c>
      <c r="AJ8" s="5" t="s">
        <v>813</v>
      </c>
      <c r="AK8" s="14" t="s">
        <v>814</v>
      </c>
      <c r="AL8" s="5" t="s">
        <v>815</v>
      </c>
      <c r="AM8" s="5" t="s">
        <v>816</v>
      </c>
      <c r="AN8" s="5" t="s">
        <v>817</v>
      </c>
      <c r="AO8" s="5" t="s">
        <v>818</v>
      </c>
      <c r="AP8" s="5" t="s">
        <v>819</v>
      </c>
      <c r="AQ8" s="5" t="s">
        <v>712</v>
      </c>
      <c r="AR8" s="5" t="s">
        <v>820</v>
      </c>
      <c r="AS8" s="5" t="s">
        <v>712</v>
      </c>
      <c r="AT8" s="5" t="s">
        <v>821</v>
      </c>
      <c r="AU8" s="13" t="s">
        <v>790</v>
      </c>
      <c r="AV8" s="5" t="s">
        <v>822</v>
      </c>
      <c r="AW8" s="5" t="s">
        <v>823</v>
      </c>
      <c r="AX8" s="5" t="s">
        <v>824</v>
      </c>
      <c r="AY8" s="5" t="s">
        <v>825</v>
      </c>
      <c r="AZ8" s="5" t="s">
        <v>826</v>
      </c>
      <c r="BA8" s="5" t="s">
        <v>712</v>
      </c>
      <c r="BB8" s="5" t="s">
        <v>827</v>
      </c>
      <c r="BC8" s="5" t="s">
        <v>712</v>
      </c>
      <c r="BD8" s="5" t="s">
        <v>828</v>
      </c>
      <c r="BE8" s="14" t="s">
        <v>797</v>
      </c>
    </row>
    <row r="9" spans="1:57" ht="30.75" customHeight="1" thickBot="1" x14ac:dyDescent="0.25">
      <c r="A9" s="6">
        <v>8100</v>
      </c>
      <c r="B9" s="7" t="s">
        <v>829</v>
      </c>
      <c r="C9" s="9">
        <v>2022</v>
      </c>
      <c r="D9" s="10" t="s">
        <v>830</v>
      </c>
      <c r="E9" s="10" t="s">
        <v>831</v>
      </c>
      <c r="F9" s="10" t="s">
        <v>727</v>
      </c>
      <c r="G9" s="10" t="s">
        <v>832</v>
      </c>
      <c r="H9" s="10" t="s">
        <v>833</v>
      </c>
      <c r="I9" s="10" t="s">
        <v>834</v>
      </c>
      <c r="J9" s="13" t="s">
        <v>835</v>
      </c>
      <c r="K9" s="5" t="s">
        <v>712</v>
      </c>
      <c r="L9" s="5" t="s">
        <v>836</v>
      </c>
      <c r="M9" s="5" t="s">
        <v>837</v>
      </c>
      <c r="N9" s="5" t="s">
        <v>838</v>
      </c>
      <c r="O9" s="5" t="s">
        <v>839</v>
      </c>
      <c r="P9" s="5" t="s">
        <v>840</v>
      </c>
      <c r="Q9" s="14" t="s">
        <v>841</v>
      </c>
      <c r="R9" s="5" t="s">
        <v>842</v>
      </c>
      <c r="S9" s="5" t="s">
        <v>843</v>
      </c>
      <c r="T9" s="5" t="s">
        <v>844</v>
      </c>
      <c r="U9" s="5" t="s">
        <v>845</v>
      </c>
      <c r="V9" s="5" t="s">
        <v>846</v>
      </c>
      <c r="W9" s="5" t="s">
        <v>847</v>
      </c>
      <c r="X9" s="5" t="s">
        <v>712</v>
      </c>
      <c r="Y9" s="5" t="s">
        <v>712</v>
      </c>
      <c r="Z9" s="5" t="s">
        <v>712</v>
      </c>
      <c r="AA9" s="13" t="s">
        <v>835</v>
      </c>
      <c r="AB9" s="5" t="s">
        <v>848</v>
      </c>
      <c r="AC9" s="5" t="s">
        <v>849</v>
      </c>
      <c r="AD9" s="5" t="s">
        <v>850</v>
      </c>
      <c r="AE9" s="5" t="s">
        <v>851</v>
      </c>
      <c r="AF9" s="5" t="s">
        <v>852</v>
      </c>
      <c r="AG9" s="5" t="s">
        <v>853</v>
      </c>
      <c r="AH9" s="5" t="s">
        <v>712</v>
      </c>
      <c r="AI9" s="5" t="s">
        <v>712</v>
      </c>
      <c r="AJ9" s="5" t="s">
        <v>712</v>
      </c>
      <c r="AK9" s="14" t="s">
        <v>841</v>
      </c>
      <c r="AL9" s="5" t="s">
        <v>854</v>
      </c>
      <c r="AM9" s="5" t="s">
        <v>855</v>
      </c>
      <c r="AN9" s="5" t="s">
        <v>856</v>
      </c>
      <c r="AO9" s="5" t="s">
        <v>857</v>
      </c>
      <c r="AP9" s="5" t="s">
        <v>858</v>
      </c>
      <c r="AQ9" s="5" t="s">
        <v>712</v>
      </c>
      <c r="AR9" s="5" t="s">
        <v>859</v>
      </c>
      <c r="AS9" s="5" t="s">
        <v>712</v>
      </c>
      <c r="AT9" s="5" t="s">
        <v>712</v>
      </c>
      <c r="AU9" s="13" t="s">
        <v>835</v>
      </c>
      <c r="AV9" s="5" t="s">
        <v>860</v>
      </c>
      <c r="AW9" s="5" t="s">
        <v>861</v>
      </c>
      <c r="AX9" s="5" t="s">
        <v>862</v>
      </c>
      <c r="AY9" s="5" t="s">
        <v>863</v>
      </c>
      <c r="AZ9" s="5" t="s">
        <v>864</v>
      </c>
      <c r="BA9" s="5" t="s">
        <v>712</v>
      </c>
      <c r="BB9" s="5" t="s">
        <v>865</v>
      </c>
      <c r="BC9" s="5" t="s">
        <v>712</v>
      </c>
      <c r="BD9" s="5" t="s">
        <v>712</v>
      </c>
      <c r="BE9" s="14" t="s">
        <v>866</v>
      </c>
    </row>
    <row r="10" spans="1:57" ht="30.75" customHeight="1" thickBot="1" x14ac:dyDescent="0.25">
      <c r="A10" s="6">
        <v>8109</v>
      </c>
      <c r="B10" s="7" t="s">
        <v>867</v>
      </c>
      <c r="C10" s="9">
        <v>2023</v>
      </c>
      <c r="D10" s="10" t="s">
        <v>868</v>
      </c>
      <c r="E10" s="10" t="s">
        <v>869</v>
      </c>
      <c r="F10" s="10" t="s">
        <v>870</v>
      </c>
      <c r="G10" s="10" t="s">
        <v>871</v>
      </c>
      <c r="H10" s="10" t="s">
        <v>872</v>
      </c>
      <c r="I10" s="10" t="s">
        <v>873</v>
      </c>
      <c r="J10" s="13" t="s">
        <v>874</v>
      </c>
      <c r="K10" s="5" t="s">
        <v>875</v>
      </c>
      <c r="L10" s="5" t="s">
        <v>876</v>
      </c>
      <c r="M10" s="5" t="s">
        <v>877</v>
      </c>
      <c r="N10" s="5" t="s">
        <v>878</v>
      </c>
      <c r="O10" s="5" t="s">
        <v>879</v>
      </c>
      <c r="P10" s="5" t="s">
        <v>880</v>
      </c>
      <c r="Q10" s="14" t="s">
        <v>881</v>
      </c>
      <c r="R10" s="5" t="s">
        <v>882</v>
      </c>
      <c r="S10" s="5" t="s">
        <v>883</v>
      </c>
      <c r="T10" s="5" t="s">
        <v>868</v>
      </c>
      <c r="U10" s="5" t="s">
        <v>884</v>
      </c>
      <c r="V10" s="5" t="s">
        <v>885</v>
      </c>
      <c r="W10" s="5" t="s">
        <v>886</v>
      </c>
      <c r="X10" s="5" t="s">
        <v>712</v>
      </c>
      <c r="Y10" s="5" t="s">
        <v>712</v>
      </c>
      <c r="Z10" s="5" t="s">
        <v>712</v>
      </c>
      <c r="AA10" s="13" t="s">
        <v>874</v>
      </c>
      <c r="AB10" s="5" t="s">
        <v>887</v>
      </c>
      <c r="AC10" s="5" t="s">
        <v>888</v>
      </c>
      <c r="AD10" s="5" t="s">
        <v>875</v>
      </c>
      <c r="AE10" s="5" t="s">
        <v>889</v>
      </c>
      <c r="AF10" s="5" t="s">
        <v>890</v>
      </c>
      <c r="AG10" s="5" t="s">
        <v>891</v>
      </c>
      <c r="AH10" s="5" t="s">
        <v>712</v>
      </c>
      <c r="AI10" s="5" t="s">
        <v>712</v>
      </c>
      <c r="AJ10" s="5" t="s">
        <v>712</v>
      </c>
      <c r="AK10" s="14" t="s">
        <v>881</v>
      </c>
      <c r="AL10" s="5" t="s">
        <v>892</v>
      </c>
      <c r="AM10" s="5" t="s">
        <v>893</v>
      </c>
      <c r="AN10" s="5" t="s">
        <v>894</v>
      </c>
      <c r="AO10" s="5" t="s">
        <v>895</v>
      </c>
      <c r="AP10" s="5" t="s">
        <v>896</v>
      </c>
      <c r="AQ10" s="5" t="s">
        <v>712</v>
      </c>
      <c r="AR10" s="5" t="s">
        <v>886</v>
      </c>
      <c r="AS10" s="5" t="s">
        <v>712</v>
      </c>
      <c r="AT10" s="5" t="s">
        <v>712</v>
      </c>
      <c r="AU10" s="13" t="s">
        <v>874</v>
      </c>
      <c r="AV10" s="5" t="s">
        <v>897</v>
      </c>
      <c r="AW10" s="5" t="s">
        <v>898</v>
      </c>
      <c r="AX10" s="5" t="s">
        <v>899</v>
      </c>
      <c r="AY10" s="5" t="s">
        <v>900</v>
      </c>
      <c r="AZ10" s="5" t="s">
        <v>901</v>
      </c>
      <c r="BA10" s="5" t="s">
        <v>712</v>
      </c>
      <c r="BB10" s="5" t="s">
        <v>891</v>
      </c>
      <c r="BC10" s="5" t="s">
        <v>712</v>
      </c>
      <c r="BD10" s="5" t="s">
        <v>712</v>
      </c>
      <c r="BE10" s="14" t="s">
        <v>881</v>
      </c>
    </row>
    <row r="11" spans="1:57" ht="30.75" customHeight="1" thickBot="1" x14ac:dyDescent="0.25">
      <c r="A11" s="6">
        <v>8111</v>
      </c>
      <c r="B11" s="7" t="s">
        <v>902</v>
      </c>
      <c r="C11" s="9">
        <v>2022</v>
      </c>
      <c r="D11" s="10" t="s">
        <v>712</v>
      </c>
      <c r="E11" s="10" t="s">
        <v>903</v>
      </c>
      <c r="F11" s="10" t="s">
        <v>904</v>
      </c>
      <c r="G11" s="10" t="s">
        <v>905</v>
      </c>
      <c r="H11" s="10" t="s">
        <v>906</v>
      </c>
      <c r="I11" s="10" t="s">
        <v>907</v>
      </c>
      <c r="J11" s="13" t="s">
        <v>908</v>
      </c>
      <c r="K11" s="5" t="s">
        <v>712</v>
      </c>
      <c r="L11" s="5" t="s">
        <v>909</v>
      </c>
      <c r="M11" s="5" t="s">
        <v>910</v>
      </c>
      <c r="N11" s="5" t="s">
        <v>911</v>
      </c>
      <c r="O11" s="5" t="s">
        <v>912</v>
      </c>
      <c r="P11" s="5" t="s">
        <v>913</v>
      </c>
      <c r="Q11" s="14" t="s">
        <v>914</v>
      </c>
      <c r="R11" s="5" t="s">
        <v>915</v>
      </c>
      <c r="S11" s="5" t="s">
        <v>916</v>
      </c>
      <c r="T11" s="5" t="s">
        <v>917</v>
      </c>
      <c r="U11" s="5" t="s">
        <v>918</v>
      </c>
      <c r="V11" s="5" t="s">
        <v>712</v>
      </c>
      <c r="W11" s="5" t="s">
        <v>919</v>
      </c>
      <c r="X11" s="5" t="s">
        <v>712</v>
      </c>
      <c r="Y11" s="5" t="s">
        <v>712</v>
      </c>
      <c r="Z11" s="5" t="s">
        <v>712</v>
      </c>
      <c r="AA11" s="13" t="s">
        <v>908</v>
      </c>
      <c r="AB11" s="5" t="s">
        <v>920</v>
      </c>
      <c r="AC11" s="5" t="s">
        <v>921</v>
      </c>
      <c r="AD11" s="5" t="s">
        <v>922</v>
      </c>
      <c r="AE11" s="5" t="s">
        <v>923</v>
      </c>
      <c r="AF11" s="5" t="s">
        <v>712</v>
      </c>
      <c r="AG11" s="5" t="s">
        <v>924</v>
      </c>
      <c r="AH11" s="5" t="s">
        <v>712</v>
      </c>
      <c r="AI11" s="5" t="s">
        <v>712</v>
      </c>
      <c r="AJ11" s="5" t="s">
        <v>712</v>
      </c>
      <c r="AK11" s="14" t="s">
        <v>925</v>
      </c>
      <c r="AL11" s="5" t="s">
        <v>926</v>
      </c>
      <c r="AM11" s="5" t="s">
        <v>739</v>
      </c>
      <c r="AN11" s="5" t="s">
        <v>927</v>
      </c>
      <c r="AO11" s="5" t="s">
        <v>928</v>
      </c>
      <c r="AP11" s="5" t="s">
        <v>929</v>
      </c>
      <c r="AQ11" s="5" t="s">
        <v>712</v>
      </c>
      <c r="AR11" s="5" t="s">
        <v>930</v>
      </c>
      <c r="AS11" s="5" t="s">
        <v>712</v>
      </c>
      <c r="AT11" s="5" t="s">
        <v>712</v>
      </c>
      <c r="AU11" s="13" t="s">
        <v>908</v>
      </c>
      <c r="AV11" s="5" t="s">
        <v>931</v>
      </c>
      <c r="AW11" s="5" t="s">
        <v>932</v>
      </c>
      <c r="AX11" s="5" t="s">
        <v>933</v>
      </c>
      <c r="AY11" s="5" t="s">
        <v>934</v>
      </c>
      <c r="AZ11" s="5" t="s">
        <v>935</v>
      </c>
      <c r="BA11" s="5" t="s">
        <v>712</v>
      </c>
      <c r="BB11" s="5" t="s">
        <v>936</v>
      </c>
      <c r="BC11" s="5" t="s">
        <v>712</v>
      </c>
      <c r="BD11" s="5" t="s">
        <v>712</v>
      </c>
      <c r="BE11" s="14" t="s">
        <v>914</v>
      </c>
    </row>
    <row r="12" spans="1:57" ht="30.75" customHeight="1" thickBot="1" x14ac:dyDescent="0.25">
      <c r="A12" s="6">
        <v>8112</v>
      </c>
      <c r="B12" s="7" t="s">
        <v>937</v>
      </c>
      <c r="C12" s="9">
        <v>2023</v>
      </c>
      <c r="D12" s="10" t="s">
        <v>938</v>
      </c>
      <c r="E12" s="10" t="s">
        <v>939</v>
      </c>
      <c r="F12" s="10" t="s">
        <v>940</v>
      </c>
      <c r="G12" s="10" t="s">
        <v>941</v>
      </c>
      <c r="H12" s="10" t="s">
        <v>942</v>
      </c>
      <c r="I12" s="10" t="s">
        <v>943</v>
      </c>
      <c r="J12" s="13" t="s">
        <v>944</v>
      </c>
      <c r="K12" s="5" t="s">
        <v>945</v>
      </c>
      <c r="L12" s="5" t="s">
        <v>946</v>
      </c>
      <c r="M12" s="5" t="s">
        <v>947</v>
      </c>
      <c r="N12" s="5" t="s">
        <v>948</v>
      </c>
      <c r="O12" s="5" t="s">
        <v>949</v>
      </c>
      <c r="P12" s="5" t="s">
        <v>950</v>
      </c>
      <c r="Q12" s="14" t="s">
        <v>951</v>
      </c>
      <c r="R12" s="5" t="s">
        <v>952</v>
      </c>
      <c r="S12" s="5" t="s">
        <v>953</v>
      </c>
      <c r="T12" s="5" t="s">
        <v>954</v>
      </c>
      <c r="U12" s="5" t="s">
        <v>955</v>
      </c>
      <c r="V12" s="5" t="s">
        <v>956</v>
      </c>
      <c r="W12" s="5" t="s">
        <v>957</v>
      </c>
      <c r="X12" s="5" t="s">
        <v>712</v>
      </c>
      <c r="Y12" s="5" t="s">
        <v>712</v>
      </c>
      <c r="Z12" s="5" t="s">
        <v>958</v>
      </c>
      <c r="AA12" s="13" t="s">
        <v>944</v>
      </c>
      <c r="AB12" s="5" t="s">
        <v>959</v>
      </c>
      <c r="AC12" s="5" t="s">
        <v>960</v>
      </c>
      <c r="AD12" s="5" t="s">
        <v>961</v>
      </c>
      <c r="AE12" s="5" t="s">
        <v>962</v>
      </c>
      <c r="AF12" s="5" t="s">
        <v>963</v>
      </c>
      <c r="AG12" s="5" t="s">
        <v>964</v>
      </c>
      <c r="AH12" s="5" t="s">
        <v>712</v>
      </c>
      <c r="AI12" s="5" t="s">
        <v>712</v>
      </c>
      <c r="AJ12" s="5" t="s">
        <v>965</v>
      </c>
      <c r="AK12" s="14" t="s">
        <v>966</v>
      </c>
      <c r="AL12" s="5" t="s">
        <v>967</v>
      </c>
      <c r="AM12" s="5" t="s">
        <v>968</v>
      </c>
      <c r="AN12" s="5" t="s">
        <v>969</v>
      </c>
      <c r="AO12" s="5" t="s">
        <v>970</v>
      </c>
      <c r="AP12" s="5" t="s">
        <v>971</v>
      </c>
      <c r="AQ12" s="5" t="s">
        <v>712</v>
      </c>
      <c r="AR12" s="5" t="s">
        <v>972</v>
      </c>
      <c r="AS12" s="5" t="s">
        <v>712</v>
      </c>
      <c r="AT12" s="5" t="s">
        <v>973</v>
      </c>
      <c r="AU12" s="13" t="s">
        <v>944</v>
      </c>
      <c r="AV12" s="5" t="s">
        <v>974</v>
      </c>
      <c r="AW12" s="5" t="s">
        <v>975</v>
      </c>
      <c r="AX12" s="5" t="s">
        <v>976</v>
      </c>
      <c r="AY12" s="5" t="s">
        <v>977</v>
      </c>
      <c r="AZ12" s="5" t="s">
        <v>978</v>
      </c>
      <c r="BA12" s="5" t="s">
        <v>712</v>
      </c>
      <c r="BB12" s="5" t="s">
        <v>979</v>
      </c>
      <c r="BC12" s="5" t="s">
        <v>712</v>
      </c>
      <c r="BD12" s="5" t="s">
        <v>980</v>
      </c>
      <c r="BE12" s="14" t="s">
        <v>966</v>
      </c>
    </row>
    <row r="13" spans="1:57" ht="30.75" customHeight="1" thickBot="1" x14ac:dyDescent="0.25">
      <c r="A13" s="6">
        <v>8116</v>
      </c>
      <c r="B13" s="7" t="s">
        <v>981</v>
      </c>
      <c r="C13" s="9">
        <v>2022</v>
      </c>
      <c r="D13" s="10" t="s">
        <v>739</v>
      </c>
      <c r="E13" s="10" t="s">
        <v>982</v>
      </c>
      <c r="F13" s="10" t="s">
        <v>983</v>
      </c>
      <c r="G13" s="10" t="s">
        <v>984</v>
      </c>
      <c r="H13" s="10" t="s">
        <v>985</v>
      </c>
      <c r="I13" s="10" t="s">
        <v>986</v>
      </c>
      <c r="J13" s="13" t="s">
        <v>987</v>
      </c>
      <c r="K13" s="5" t="s">
        <v>988</v>
      </c>
      <c r="L13" s="5" t="s">
        <v>989</v>
      </c>
      <c r="M13" s="5" t="s">
        <v>990</v>
      </c>
      <c r="N13" s="5" t="s">
        <v>991</v>
      </c>
      <c r="O13" s="5" t="s">
        <v>992</v>
      </c>
      <c r="P13" s="5" t="s">
        <v>993</v>
      </c>
      <c r="Q13" s="14" t="s">
        <v>994</v>
      </c>
      <c r="R13" s="5" t="s">
        <v>995</v>
      </c>
      <c r="S13" s="5" t="s">
        <v>996</v>
      </c>
      <c r="T13" s="5" t="s">
        <v>712</v>
      </c>
      <c r="U13" s="5" t="s">
        <v>997</v>
      </c>
      <c r="V13" s="5" t="s">
        <v>727</v>
      </c>
      <c r="W13" s="5" t="s">
        <v>998</v>
      </c>
      <c r="X13" s="5" t="s">
        <v>712</v>
      </c>
      <c r="Y13" s="5" t="s">
        <v>712</v>
      </c>
      <c r="Z13" s="5" t="s">
        <v>739</v>
      </c>
      <c r="AA13" s="13" t="s">
        <v>987</v>
      </c>
      <c r="AB13" s="5" t="s">
        <v>999</v>
      </c>
      <c r="AC13" s="5" t="s">
        <v>1000</v>
      </c>
      <c r="AD13" s="5" t="s">
        <v>712</v>
      </c>
      <c r="AE13" s="5" t="s">
        <v>1001</v>
      </c>
      <c r="AF13" s="5" t="s">
        <v>1002</v>
      </c>
      <c r="AG13" s="5" t="s">
        <v>1003</v>
      </c>
      <c r="AH13" s="5" t="s">
        <v>712</v>
      </c>
      <c r="AI13" s="5" t="s">
        <v>712</v>
      </c>
      <c r="AJ13" s="5" t="s">
        <v>988</v>
      </c>
      <c r="AK13" s="14" t="s">
        <v>1004</v>
      </c>
      <c r="AL13" s="5" t="s">
        <v>1005</v>
      </c>
      <c r="AM13" s="5" t="s">
        <v>1006</v>
      </c>
      <c r="AN13" s="5" t="s">
        <v>1007</v>
      </c>
      <c r="AO13" s="5" t="s">
        <v>1008</v>
      </c>
      <c r="AP13" s="5" t="s">
        <v>712</v>
      </c>
      <c r="AQ13" s="5" t="s">
        <v>712</v>
      </c>
      <c r="AR13" s="5" t="s">
        <v>1009</v>
      </c>
      <c r="AS13" s="5" t="s">
        <v>712</v>
      </c>
      <c r="AT13" s="5" t="s">
        <v>712</v>
      </c>
      <c r="AU13" s="13" t="s">
        <v>987</v>
      </c>
      <c r="AV13" s="5" t="s">
        <v>1010</v>
      </c>
      <c r="AW13" s="5" t="s">
        <v>1011</v>
      </c>
      <c r="AX13" s="5" t="s">
        <v>1012</v>
      </c>
      <c r="AY13" s="5" t="s">
        <v>1013</v>
      </c>
      <c r="AZ13" s="5" t="s">
        <v>712</v>
      </c>
      <c r="BA13" s="5" t="s">
        <v>712</v>
      </c>
      <c r="BB13" s="5" t="s">
        <v>1014</v>
      </c>
      <c r="BC13" s="5" t="s">
        <v>712</v>
      </c>
      <c r="BD13" s="5" t="s">
        <v>712</v>
      </c>
      <c r="BE13" s="14" t="s">
        <v>994</v>
      </c>
    </row>
    <row r="14" spans="1:57" ht="30.75" customHeight="1" thickBot="1" x14ac:dyDescent="0.25">
      <c r="A14" s="6">
        <v>8117</v>
      </c>
      <c r="B14" s="7" t="s">
        <v>1015</v>
      </c>
      <c r="C14" s="9">
        <v>2023</v>
      </c>
      <c r="D14" s="10" t="s">
        <v>712</v>
      </c>
      <c r="E14" s="10" t="s">
        <v>1016</v>
      </c>
      <c r="F14" s="10" t="s">
        <v>1017</v>
      </c>
      <c r="G14" s="10" t="s">
        <v>1018</v>
      </c>
      <c r="H14" s="10" t="s">
        <v>1019</v>
      </c>
      <c r="I14" s="10" t="s">
        <v>1020</v>
      </c>
      <c r="J14" s="13" t="s">
        <v>1021</v>
      </c>
      <c r="K14" s="5" t="s">
        <v>712</v>
      </c>
      <c r="L14" s="5" t="s">
        <v>1022</v>
      </c>
      <c r="M14" s="5" t="s">
        <v>1023</v>
      </c>
      <c r="N14" s="5" t="s">
        <v>1024</v>
      </c>
      <c r="O14" s="5" t="s">
        <v>1025</v>
      </c>
      <c r="P14" s="5" t="s">
        <v>1026</v>
      </c>
      <c r="Q14" s="14" t="s">
        <v>1027</v>
      </c>
      <c r="R14" s="5" t="s">
        <v>1028</v>
      </c>
      <c r="S14" s="5" t="s">
        <v>1029</v>
      </c>
      <c r="T14" s="5" t="s">
        <v>712</v>
      </c>
      <c r="U14" s="5" t="s">
        <v>1030</v>
      </c>
      <c r="V14" s="5" t="s">
        <v>712</v>
      </c>
      <c r="W14" s="5" t="s">
        <v>1031</v>
      </c>
      <c r="X14" s="5" t="s">
        <v>1032</v>
      </c>
      <c r="Y14" s="5" t="s">
        <v>712</v>
      </c>
      <c r="Z14" s="5" t="s">
        <v>712</v>
      </c>
      <c r="AA14" s="13" t="s">
        <v>1021</v>
      </c>
      <c r="AB14" s="5" t="s">
        <v>1033</v>
      </c>
      <c r="AC14" s="5" t="s">
        <v>1034</v>
      </c>
      <c r="AD14" s="5" t="s">
        <v>712</v>
      </c>
      <c r="AE14" s="5" t="s">
        <v>1035</v>
      </c>
      <c r="AF14" s="5" t="s">
        <v>712</v>
      </c>
      <c r="AG14" s="5" t="s">
        <v>1036</v>
      </c>
      <c r="AH14" s="5" t="s">
        <v>1037</v>
      </c>
      <c r="AI14" s="5" t="s">
        <v>712</v>
      </c>
      <c r="AJ14" s="5" t="s">
        <v>712</v>
      </c>
      <c r="AK14" s="14" t="s">
        <v>1027</v>
      </c>
      <c r="AL14" s="5" t="s">
        <v>1038</v>
      </c>
      <c r="AM14" s="5" t="s">
        <v>1039</v>
      </c>
      <c r="AN14" s="5" t="s">
        <v>1040</v>
      </c>
      <c r="AO14" s="5" t="s">
        <v>1041</v>
      </c>
      <c r="AP14" s="5" t="s">
        <v>1042</v>
      </c>
      <c r="AQ14" s="5" t="s">
        <v>712</v>
      </c>
      <c r="AR14" s="5" t="s">
        <v>1043</v>
      </c>
      <c r="AS14" s="5" t="s">
        <v>712</v>
      </c>
      <c r="AT14" s="5" t="s">
        <v>712</v>
      </c>
      <c r="AU14" s="13" t="s">
        <v>1021</v>
      </c>
      <c r="AV14" s="5" t="s">
        <v>1044</v>
      </c>
      <c r="AW14" s="5" t="s">
        <v>1045</v>
      </c>
      <c r="AX14" s="5" t="s">
        <v>1046</v>
      </c>
      <c r="AY14" s="5" t="s">
        <v>1047</v>
      </c>
      <c r="AZ14" s="5" t="s">
        <v>1048</v>
      </c>
      <c r="BA14" s="5" t="s">
        <v>712</v>
      </c>
      <c r="BB14" s="5" t="s">
        <v>1049</v>
      </c>
      <c r="BC14" s="5" t="s">
        <v>712</v>
      </c>
      <c r="BD14" s="5" t="s">
        <v>712</v>
      </c>
      <c r="BE14" s="14" t="s">
        <v>1027</v>
      </c>
    </row>
    <row r="15" spans="1:57" ht="30.75" customHeight="1" thickBot="1" x14ac:dyDescent="0.25">
      <c r="A15" s="6">
        <v>8129</v>
      </c>
      <c r="B15" s="7" t="s">
        <v>1050</v>
      </c>
      <c r="C15" s="9">
        <v>2022</v>
      </c>
      <c r="D15" s="10" t="s">
        <v>1051</v>
      </c>
      <c r="E15" s="10" t="s">
        <v>1052</v>
      </c>
      <c r="F15" s="10" t="s">
        <v>1053</v>
      </c>
      <c r="G15" s="10" t="s">
        <v>1054</v>
      </c>
      <c r="H15" s="10" t="s">
        <v>1055</v>
      </c>
      <c r="I15" s="10" t="s">
        <v>1056</v>
      </c>
      <c r="J15" s="13" t="s">
        <v>1057</v>
      </c>
      <c r="K15" s="5" t="s">
        <v>1058</v>
      </c>
      <c r="L15" s="5" t="s">
        <v>1059</v>
      </c>
      <c r="M15" s="5" t="s">
        <v>1060</v>
      </c>
      <c r="N15" s="5" t="s">
        <v>1061</v>
      </c>
      <c r="O15" s="5" t="s">
        <v>1062</v>
      </c>
      <c r="P15" s="5" t="s">
        <v>1063</v>
      </c>
      <c r="Q15" s="14" t="s">
        <v>1064</v>
      </c>
      <c r="R15" s="5" t="s">
        <v>1065</v>
      </c>
      <c r="S15" s="5" t="s">
        <v>1066</v>
      </c>
      <c r="T15" s="5" t="s">
        <v>1067</v>
      </c>
      <c r="U15" s="5" t="s">
        <v>1068</v>
      </c>
      <c r="V15" s="5" t="s">
        <v>1069</v>
      </c>
      <c r="W15" s="5" t="s">
        <v>1070</v>
      </c>
      <c r="X15" s="5" t="s">
        <v>712</v>
      </c>
      <c r="Y15" s="5" t="s">
        <v>712</v>
      </c>
      <c r="Z15" s="5" t="s">
        <v>1071</v>
      </c>
      <c r="AA15" s="13" t="s">
        <v>1057</v>
      </c>
      <c r="AB15" s="5" t="s">
        <v>1072</v>
      </c>
      <c r="AC15" s="5" t="s">
        <v>1073</v>
      </c>
      <c r="AD15" s="5" t="s">
        <v>1074</v>
      </c>
      <c r="AE15" s="5" t="s">
        <v>1075</v>
      </c>
      <c r="AF15" s="5" t="s">
        <v>1076</v>
      </c>
      <c r="AG15" s="5" t="s">
        <v>1077</v>
      </c>
      <c r="AH15" s="5" t="s">
        <v>712</v>
      </c>
      <c r="AI15" s="5" t="s">
        <v>712</v>
      </c>
      <c r="AJ15" s="5" t="s">
        <v>1078</v>
      </c>
      <c r="AK15" s="14" t="s">
        <v>1079</v>
      </c>
      <c r="AL15" s="5" t="s">
        <v>1080</v>
      </c>
      <c r="AM15" s="5" t="s">
        <v>1081</v>
      </c>
      <c r="AN15" s="5" t="s">
        <v>1082</v>
      </c>
      <c r="AO15" s="5" t="s">
        <v>1083</v>
      </c>
      <c r="AP15" s="5" t="s">
        <v>1084</v>
      </c>
      <c r="AQ15" s="5" t="s">
        <v>1085</v>
      </c>
      <c r="AR15" s="5" t="s">
        <v>1086</v>
      </c>
      <c r="AS15" s="5" t="s">
        <v>712</v>
      </c>
      <c r="AT15" s="5" t="s">
        <v>1087</v>
      </c>
      <c r="AU15" s="13" t="s">
        <v>1057</v>
      </c>
      <c r="AV15" s="5" t="s">
        <v>1088</v>
      </c>
      <c r="AW15" s="5" t="s">
        <v>1089</v>
      </c>
      <c r="AX15" s="5" t="s">
        <v>1090</v>
      </c>
      <c r="AY15" s="5" t="s">
        <v>1091</v>
      </c>
      <c r="AZ15" s="5" t="s">
        <v>1092</v>
      </c>
      <c r="BA15" s="5" t="s">
        <v>1093</v>
      </c>
      <c r="BB15" s="5" t="s">
        <v>1094</v>
      </c>
      <c r="BC15" s="5" t="s">
        <v>712</v>
      </c>
      <c r="BD15" s="5" t="s">
        <v>1095</v>
      </c>
      <c r="BE15" s="14" t="s">
        <v>1064</v>
      </c>
    </row>
    <row r="16" spans="1:57" ht="30.75" customHeight="1" x14ac:dyDescent="0.2">
      <c r="A16" s="6">
        <v>8131</v>
      </c>
      <c r="B16" s="7" t="s">
        <v>1096</v>
      </c>
      <c r="C16" s="9">
        <v>2022</v>
      </c>
      <c r="D16" s="10" t="s">
        <v>1097</v>
      </c>
      <c r="E16" s="10" t="s">
        <v>1098</v>
      </c>
      <c r="F16" s="10" t="s">
        <v>1099</v>
      </c>
      <c r="G16" s="10" t="s">
        <v>1100</v>
      </c>
      <c r="H16" s="10" t="s">
        <v>712</v>
      </c>
      <c r="I16" s="10" t="s">
        <v>1101</v>
      </c>
      <c r="J16" s="13" t="s">
        <v>1102</v>
      </c>
      <c r="K16" s="5" t="s">
        <v>1103</v>
      </c>
      <c r="L16" s="5" t="s">
        <v>1104</v>
      </c>
      <c r="M16" s="5" t="s">
        <v>1105</v>
      </c>
      <c r="N16" s="5" t="s">
        <v>1106</v>
      </c>
      <c r="O16" s="5" t="s">
        <v>712</v>
      </c>
      <c r="P16" s="5" t="s">
        <v>1107</v>
      </c>
      <c r="Q16" s="14" t="s">
        <v>1108</v>
      </c>
      <c r="R16" s="5" t="s">
        <v>1109</v>
      </c>
      <c r="S16" s="5" t="s">
        <v>1110</v>
      </c>
      <c r="T16" s="5" t="s">
        <v>1111</v>
      </c>
      <c r="U16" s="5" t="s">
        <v>1112</v>
      </c>
      <c r="V16" s="5" t="s">
        <v>712</v>
      </c>
      <c r="W16" s="5" t="s">
        <v>1113</v>
      </c>
      <c r="X16" s="5" t="s">
        <v>712</v>
      </c>
      <c r="Y16" s="5" t="s">
        <v>712</v>
      </c>
      <c r="Z16" s="5" t="s">
        <v>1114</v>
      </c>
      <c r="AA16" s="13" t="s">
        <v>1102</v>
      </c>
      <c r="AB16" s="5" t="s">
        <v>1115</v>
      </c>
      <c r="AC16" s="5" t="s">
        <v>1116</v>
      </c>
      <c r="AD16" s="5" t="s">
        <v>1117</v>
      </c>
      <c r="AE16" s="5" t="s">
        <v>1118</v>
      </c>
      <c r="AF16" s="5" t="s">
        <v>712</v>
      </c>
      <c r="AG16" s="5" t="s">
        <v>1119</v>
      </c>
      <c r="AH16" s="5" t="s">
        <v>712</v>
      </c>
      <c r="AI16" s="5" t="s">
        <v>712</v>
      </c>
      <c r="AJ16" s="5" t="s">
        <v>1120</v>
      </c>
      <c r="AK16" s="14" t="s">
        <v>1121</v>
      </c>
      <c r="AL16" s="5" t="s">
        <v>1122</v>
      </c>
      <c r="AM16" s="5" t="s">
        <v>1123</v>
      </c>
      <c r="AN16" s="5" t="s">
        <v>1124</v>
      </c>
      <c r="AO16" s="5" t="s">
        <v>1125</v>
      </c>
      <c r="AP16" s="5" t="s">
        <v>1126</v>
      </c>
      <c r="AQ16" s="5" t="s">
        <v>712</v>
      </c>
      <c r="AR16" s="5" t="s">
        <v>1127</v>
      </c>
      <c r="AS16" s="5" t="s">
        <v>712</v>
      </c>
      <c r="AT16" s="5" t="s">
        <v>1128</v>
      </c>
      <c r="AU16" s="13" t="s">
        <v>1102</v>
      </c>
      <c r="AV16" s="5" t="s">
        <v>1129</v>
      </c>
      <c r="AW16" s="5" t="s">
        <v>1130</v>
      </c>
      <c r="AX16" s="5" t="s">
        <v>1131</v>
      </c>
      <c r="AY16" s="5" t="s">
        <v>1132</v>
      </c>
      <c r="AZ16" s="5" t="s">
        <v>1133</v>
      </c>
      <c r="BA16" s="5" t="s">
        <v>712</v>
      </c>
      <c r="BB16" s="5" t="s">
        <v>1134</v>
      </c>
      <c r="BC16" s="5" t="s">
        <v>712</v>
      </c>
      <c r="BD16" s="5" t="s">
        <v>1135</v>
      </c>
      <c r="BE16" s="14" t="s">
        <v>1136</v>
      </c>
    </row>
    <row r="17" spans="1:57" ht="13.5" customHeight="1" thickBot="1" x14ac:dyDescent="0.25">
      <c r="A17" s="6">
        <v>8149</v>
      </c>
      <c r="B17" s="7" t="s">
        <v>1137</v>
      </c>
      <c r="C17" s="9">
        <v>2022</v>
      </c>
      <c r="D17" s="10">
        <v>11595</v>
      </c>
      <c r="E17" s="10">
        <v>241127.26</v>
      </c>
      <c r="F17" s="10">
        <v>46850</v>
      </c>
      <c r="G17" s="10">
        <v>839215.85</v>
      </c>
      <c r="H17" s="10">
        <v>11800</v>
      </c>
      <c r="I17" s="10">
        <v>779357.25</v>
      </c>
      <c r="J17" s="11">
        <v>1929945.36</v>
      </c>
      <c r="K17" s="5">
        <v>9.61</v>
      </c>
      <c r="L17" s="5">
        <v>199.94</v>
      </c>
      <c r="M17" s="5">
        <v>38.85</v>
      </c>
      <c r="N17" s="5">
        <v>695.87</v>
      </c>
      <c r="O17" s="5">
        <v>9.7799999999999994</v>
      </c>
      <c r="P17" s="5">
        <v>646.23</v>
      </c>
      <c r="Q17" s="11">
        <v>1600.28</v>
      </c>
      <c r="R17" s="5">
        <v>626379.27</v>
      </c>
      <c r="S17" s="5">
        <v>639400</v>
      </c>
      <c r="T17" s="5">
        <v>100</v>
      </c>
      <c r="U17" s="5">
        <v>101950</v>
      </c>
      <c r="V17" s="5">
        <v>0</v>
      </c>
      <c r="W17" s="5">
        <v>529530.07999999996</v>
      </c>
      <c r="X17" s="5">
        <v>21091.01</v>
      </c>
      <c r="Y17" s="5">
        <v>0</v>
      </c>
      <c r="Z17" s="5">
        <v>11495</v>
      </c>
      <c r="AA17" s="11">
        <v>1929945.36</v>
      </c>
      <c r="AB17" s="5">
        <v>519.39</v>
      </c>
      <c r="AC17" s="5">
        <v>530.17999999999995</v>
      </c>
      <c r="AD17" s="5">
        <v>0.08</v>
      </c>
      <c r="AE17" s="5">
        <v>84.54</v>
      </c>
      <c r="AF17" s="5">
        <v>0</v>
      </c>
      <c r="AG17" s="5">
        <v>439.08</v>
      </c>
      <c r="AH17" s="5">
        <v>17.489999999999998</v>
      </c>
      <c r="AI17" s="5">
        <v>0</v>
      </c>
      <c r="AJ17" s="5">
        <v>9.5299999999999994</v>
      </c>
      <c r="AK17" s="11">
        <v>1600.29</v>
      </c>
      <c r="AL17" s="5">
        <v>640506.18000000005</v>
      </c>
      <c r="AM17" s="5">
        <v>22000</v>
      </c>
      <c r="AN17" s="5">
        <v>322890</v>
      </c>
      <c r="AO17" s="5">
        <v>436168.27</v>
      </c>
      <c r="AP17" s="5">
        <v>24090</v>
      </c>
      <c r="AQ17" s="5">
        <v>0</v>
      </c>
      <c r="AR17" s="5">
        <v>484290.91</v>
      </c>
      <c r="AS17" s="5">
        <v>0</v>
      </c>
      <c r="AT17" s="5">
        <v>0</v>
      </c>
      <c r="AU17" s="12">
        <v>1929945.36</v>
      </c>
      <c r="AV17" s="5">
        <v>531.1</v>
      </c>
      <c r="AW17" s="5">
        <v>18.239999999999998</v>
      </c>
      <c r="AX17" s="5">
        <v>267.74</v>
      </c>
      <c r="AY17" s="5">
        <v>361.67</v>
      </c>
      <c r="AZ17" s="5">
        <v>19.98</v>
      </c>
      <c r="BA17" s="5">
        <v>0</v>
      </c>
      <c r="BB17" s="5">
        <v>401.57</v>
      </c>
      <c r="BC17" s="5">
        <v>0</v>
      </c>
      <c r="BD17" s="5">
        <v>0</v>
      </c>
      <c r="BE17" s="12">
        <v>1600.3</v>
      </c>
    </row>
    <row r="18" spans="1:57" ht="15.75" customHeight="1" thickBot="1" x14ac:dyDescent="0.25">
      <c r="A18" s="6">
        <v>8150</v>
      </c>
      <c r="B18" s="7" t="s">
        <v>1138</v>
      </c>
      <c r="C18" s="9">
        <v>2023</v>
      </c>
      <c r="D18" s="10">
        <v>7472</v>
      </c>
      <c r="E18" s="10">
        <v>182757.01</v>
      </c>
      <c r="F18" s="10">
        <v>67671</v>
      </c>
      <c r="G18" s="10">
        <v>119800</v>
      </c>
      <c r="H18" s="10">
        <v>14800</v>
      </c>
      <c r="I18" s="10">
        <v>302406.46999999997</v>
      </c>
      <c r="J18" s="13">
        <v>694906.48</v>
      </c>
      <c r="K18" s="5">
        <v>21.53</v>
      </c>
      <c r="L18" s="5">
        <v>526.67999999999995</v>
      </c>
      <c r="M18" s="5">
        <v>195.02</v>
      </c>
      <c r="N18" s="5">
        <v>345.24</v>
      </c>
      <c r="O18" s="5">
        <v>42.65</v>
      </c>
      <c r="P18" s="5">
        <v>871.49</v>
      </c>
      <c r="Q18" s="14">
        <v>2002.61</v>
      </c>
      <c r="R18" s="5">
        <v>134601</v>
      </c>
      <c r="S18" s="5">
        <v>335281.63</v>
      </c>
      <c r="T18" s="5">
        <v>1700</v>
      </c>
      <c r="U18" s="5">
        <v>181650</v>
      </c>
      <c r="V18" s="5">
        <v>0</v>
      </c>
      <c r="W18" s="5">
        <v>35901.85</v>
      </c>
      <c r="X18" s="5">
        <v>0</v>
      </c>
      <c r="Y18" s="5">
        <v>0</v>
      </c>
      <c r="Z18" s="5">
        <v>5772</v>
      </c>
      <c r="AA18" s="13">
        <v>694906.48</v>
      </c>
      <c r="AB18" s="5">
        <v>387.9</v>
      </c>
      <c r="AC18" s="5">
        <v>966.23</v>
      </c>
      <c r="AD18" s="5">
        <v>4.9000000000000004</v>
      </c>
      <c r="AE18" s="5">
        <v>523.49</v>
      </c>
      <c r="AF18" s="5">
        <v>0</v>
      </c>
      <c r="AG18" s="5">
        <v>103.46</v>
      </c>
      <c r="AH18" s="5">
        <v>0</v>
      </c>
      <c r="AI18" s="5">
        <v>0</v>
      </c>
      <c r="AJ18" s="5">
        <v>16.63</v>
      </c>
      <c r="AK18" s="14">
        <v>2002.61</v>
      </c>
      <c r="AL18" s="5">
        <v>131100</v>
      </c>
      <c r="AM18" s="5">
        <v>7926.71</v>
      </c>
      <c r="AN18" s="5">
        <v>127700</v>
      </c>
      <c r="AO18" s="5">
        <v>394800.2</v>
      </c>
      <c r="AP18" s="5">
        <v>0</v>
      </c>
      <c r="AQ18" s="5">
        <v>0</v>
      </c>
      <c r="AR18" s="5">
        <v>33379.57</v>
      </c>
      <c r="AS18" s="5">
        <v>0</v>
      </c>
      <c r="AT18" s="5">
        <v>0</v>
      </c>
      <c r="AU18" s="13">
        <v>694906.48</v>
      </c>
      <c r="AV18" s="5">
        <v>377.81</v>
      </c>
      <c r="AW18" s="5">
        <v>22.84</v>
      </c>
      <c r="AX18" s="5">
        <v>368.01</v>
      </c>
      <c r="AY18" s="5">
        <v>1137.75</v>
      </c>
      <c r="AZ18" s="5">
        <v>0</v>
      </c>
      <c r="BA18" s="5">
        <v>0</v>
      </c>
      <c r="BB18" s="5">
        <v>96.19</v>
      </c>
      <c r="BC18" s="5">
        <v>0</v>
      </c>
      <c r="BD18" s="5">
        <v>0</v>
      </c>
      <c r="BE18" s="14">
        <v>2002.6</v>
      </c>
    </row>
    <row r="19" spans="1:57" ht="15.75" customHeight="1" thickBot="1" x14ac:dyDescent="0.25">
      <c r="A19" s="6">
        <v>8151</v>
      </c>
      <c r="B19" s="7" t="s">
        <v>1139</v>
      </c>
      <c r="C19" s="9">
        <v>2022</v>
      </c>
      <c r="D19" s="10">
        <v>2000</v>
      </c>
      <c r="E19" s="10">
        <v>250681</v>
      </c>
      <c r="F19" s="10">
        <v>0</v>
      </c>
      <c r="G19" s="10">
        <v>49600</v>
      </c>
      <c r="H19" s="10">
        <v>209028.01</v>
      </c>
      <c r="I19" s="10">
        <v>266320</v>
      </c>
      <c r="J19" s="13">
        <v>777629.01</v>
      </c>
      <c r="K19" s="5">
        <v>3.49</v>
      </c>
      <c r="L19" s="5">
        <v>437.49</v>
      </c>
      <c r="M19" s="5">
        <v>0</v>
      </c>
      <c r="N19" s="5">
        <v>86.56</v>
      </c>
      <c r="O19" s="5">
        <v>364.8</v>
      </c>
      <c r="P19" s="5">
        <v>464.78</v>
      </c>
      <c r="Q19" s="14">
        <v>1357.12</v>
      </c>
      <c r="R19" s="5">
        <v>181100</v>
      </c>
      <c r="S19" s="5">
        <v>256220</v>
      </c>
      <c r="T19" s="5">
        <v>2000</v>
      </c>
      <c r="U19" s="5">
        <v>23600</v>
      </c>
      <c r="V19" s="5">
        <v>1000</v>
      </c>
      <c r="W19" s="5">
        <v>313709.01</v>
      </c>
      <c r="X19" s="5">
        <v>0</v>
      </c>
      <c r="Y19" s="5">
        <v>0</v>
      </c>
      <c r="Z19" s="5">
        <v>0</v>
      </c>
      <c r="AA19" s="13">
        <v>777629.01</v>
      </c>
      <c r="AB19" s="5">
        <v>316.06</v>
      </c>
      <c r="AC19" s="5">
        <v>447.16</v>
      </c>
      <c r="AD19" s="5">
        <v>3.49</v>
      </c>
      <c r="AE19" s="5">
        <v>41.19</v>
      </c>
      <c r="AF19" s="5">
        <v>1.75</v>
      </c>
      <c r="AG19" s="5">
        <v>547.49</v>
      </c>
      <c r="AH19" s="5">
        <v>0</v>
      </c>
      <c r="AI19" s="5">
        <v>0</v>
      </c>
      <c r="AJ19" s="5">
        <v>0</v>
      </c>
      <c r="AK19" s="14">
        <v>1357.14</v>
      </c>
      <c r="AL19" s="5">
        <v>217100</v>
      </c>
      <c r="AM19" s="5">
        <v>10000</v>
      </c>
      <c r="AN19" s="5">
        <v>51000</v>
      </c>
      <c r="AO19" s="5">
        <v>213952</v>
      </c>
      <c r="AP19" s="5">
        <v>5</v>
      </c>
      <c r="AQ19" s="5">
        <v>0</v>
      </c>
      <c r="AR19" s="5">
        <v>285572.01</v>
      </c>
      <c r="AS19" s="5">
        <v>0</v>
      </c>
      <c r="AT19" s="5">
        <v>0</v>
      </c>
      <c r="AU19" s="13">
        <v>777629.01</v>
      </c>
      <c r="AV19" s="5">
        <v>378.88</v>
      </c>
      <c r="AW19" s="5">
        <v>17.45</v>
      </c>
      <c r="AX19" s="5">
        <v>89.01</v>
      </c>
      <c r="AY19" s="5">
        <v>373.39</v>
      </c>
      <c r="AZ19" s="5">
        <v>0.01</v>
      </c>
      <c r="BA19" s="5">
        <v>0</v>
      </c>
      <c r="BB19" s="5">
        <v>498.38</v>
      </c>
      <c r="BC19" s="5">
        <v>0</v>
      </c>
      <c r="BD19" s="5">
        <v>0</v>
      </c>
      <c r="BE19" s="14">
        <v>1357.12</v>
      </c>
    </row>
    <row r="20" spans="1:57" ht="30.75" customHeight="1" thickBot="1" x14ac:dyDescent="0.25">
      <c r="A20" s="6">
        <v>8160</v>
      </c>
      <c r="B20" s="7" t="s">
        <v>1140</v>
      </c>
      <c r="C20" s="9">
        <v>2022</v>
      </c>
      <c r="D20" s="10" t="s">
        <v>1141</v>
      </c>
      <c r="E20" s="10" t="s">
        <v>1142</v>
      </c>
      <c r="F20" s="10" t="s">
        <v>1143</v>
      </c>
      <c r="G20" s="10" t="s">
        <v>1144</v>
      </c>
      <c r="H20" s="10" t="s">
        <v>1145</v>
      </c>
      <c r="I20" s="10" t="s">
        <v>1146</v>
      </c>
      <c r="J20" s="13" t="s">
        <v>1147</v>
      </c>
      <c r="K20" s="5" t="s">
        <v>1148</v>
      </c>
      <c r="L20" s="5" t="s">
        <v>1149</v>
      </c>
      <c r="M20" s="5" t="s">
        <v>1150</v>
      </c>
      <c r="N20" s="5" t="s">
        <v>1151</v>
      </c>
      <c r="O20" s="5" t="s">
        <v>1152</v>
      </c>
      <c r="P20" s="5" t="s">
        <v>1153</v>
      </c>
      <c r="Q20" s="14" t="s">
        <v>1154</v>
      </c>
      <c r="R20" s="5" t="s">
        <v>1155</v>
      </c>
      <c r="S20" s="5" t="s">
        <v>1156</v>
      </c>
      <c r="T20" s="5" t="s">
        <v>1157</v>
      </c>
      <c r="U20" s="5" t="s">
        <v>1158</v>
      </c>
      <c r="V20" s="5" t="s">
        <v>1159</v>
      </c>
      <c r="W20" s="5" t="s">
        <v>1160</v>
      </c>
      <c r="X20" s="5" t="s">
        <v>712</v>
      </c>
      <c r="Y20" s="5" t="s">
        <v>712</v>
      </c>
      <c r="Z20" s="5" t="s">
        <v>1141</v>
      </c>
      <c r="AA20" s="13" t="s">
        <v>1147</v>
      </c>
      <c r="AB20" s="5" t="s">
        <v>1161</v>
      </c>
      <c r="AC20" s="5" t="s">
        <v>1162</v>
      </c>
      <c r="AD20" s="5" t="s">
        <v>1163</v>
      </c>
      <c r="AE20" s="5" t="s">
        <v>1164</v>
      </c>
      <c r="AF20" s="5" t="s">
        <v>1165</v>
      </c>
      <c r="AG20" s="5" t="s">
        <v>1166</v>
      </c>
      <c r="AH20" s="5" t="s">
        <v>712</v>
      </c>
      <c r="AI20" s="5" t="s">
        <v>712</v>
      </c>
      <c r="AJ20" s="5" t="s">
        <v>1148</v>
      </c>
      <c r="AK20" s="14" t="s">
        <v>1167</v>
      </c>
      <c r="AL20" s="5" t="s">
        <v>1168</v>
      </c>
      <c r="AM20" s="5" t="s">
        <v>1169</v>
      </c>
      <c r="AN20" s="5" t="s">
        <v>1170</v>
      </c>
      <c r="AO20" s="5" t="s">
        <v>1171</v>
      </c>
      <c r="AP20" s="5" t="s">
        <v>1172</v>
      </c>
      <c r="AQ20" s="5" t="s">
        <v>712</v>
      </c>
      <c r="AR20" s="5" t="s">
        <v>1173</v>
      </c>
      <c r="AS20" s="5" t="s">
        <v>712</v>
      </c>
      <c r="AT20" s="5" t="s">
        <v>1174</v>
      </c>
      <c r="AU20" s="13" t="s">
        <v>1147</v>
      </c>
      <c r="AV20" s="5" t="s">
        <v>1175</v>
      </c>
      <c r="AW20" s="5" t="s">
        <v>1176</v>
      </c>
      <c r="AX20" s="5" t="s">
        <v>1177</v>
      </c>
      <c r="AY20" s="5" t="s">
        <v>1178</v>
      </c>
      <c r="AZ20" s="5" t="s">
        <v>1179</v>
      </c>
      <c r="BA20" s="5" t="s">
        <v>712</v>
      </c>
      <c r="BB20" s="5" t="s">
        <v>1180</v>
      </c>
      <c r="BC20" s="5" t="s">
        <v>712</v>
      </c>
      <c r="BD20" s="5" t="s">
        <v>1181</v>
      </c>
      <c r="BE20" s="14" t="s">
        <v>1154</v>
      </c>
    </row>
    <row r="21" spans="1:57" ht="30.75" customHeight="1" thickBot="1" x14ac:dyDescent="0.25">
      <c r="A21" s="6">
        <v>8171</v>
      </c>
      <c r="B21" s="7" t="s">
        <v>1182</v>
      </c>
      <c r="C21" s="9">
        <v>2022</v>
      </c>
      <c r="D21" s="10" t="s">
        <v>1183</v>
      </c>
      <c r="E21" s="10" t="s">
        <v>1184</v>
      </c>
      <c r="F21" s="10" t="s">
        <v>1185</v>
      </c>
      <c r="G21" s="10" t="s">
        <v>1186</v>
      </c>
      <c r="H21" s="10" t="s">
        <v>1187</v>
      </c>
      <c r="I21" s="10" t="s">
        <v>1188</v>
      </c>
      <c r="J21" s="13" t="s">
        <v>1189</v>
      </c>
      <c r="K21" s="5" t="s">
        <v>1190</v>
      </c>
      <c r="L21" s="5" t="s">
        <v>1191</v>
      </c>
      <c r="M21" s="5" t="s">
        <v>1192</v>
      </c>
      <c r="N21" s="5" t="s">
        <v>1193</v>
      </c>
      <c r="O21" s="5" t="s">
        <v>1194</v>
      </c>
      <c r="P21" s="5" t="s">
        <v>1195</v>
      </c>
      <c r="Q21" s="14" t="s">
        <v>1196</v>
      </c>
      <c r="R21" s="5" t="s">
        <v>1197</v>
      </c>
      <c r="S21" s="5" t="s">
        <v>1198</v>
      </c>
      <c r="T21" s="5" t="s">
        <v>1157</v>
      </c>
      <c r="U21" s="5" t="s">
        <v>1199</v>
      </c>
      <c r="V21" s="5" t="s">
        <v>1069</v>
      </c>
      <c r="W21" s="5" t="s">
        <v>1200</v>
      </c>
      <c r="X21" s="5" t="s">
        <v>712</v>
      </c>
      <c r="Y21" s="5" t="s">
        <v>712</v>
      </c>
      <c r="Z21" s="5" t="s">
        <v>1201</v>
      </c>
      <c r="AA21" s="13" t="s">
        <v>1189</v>
      </c>
      <c r="AB21" s="5" t="s">
        <v>1202</v>
      </c>
      <c r="AC21" s="5" t="s">
        <v>1203</v>
      </c>
      <c r="AD21" s="5" t="s">
        <v>1204</v>
      </c>
      <c r="AE21" s="5" t="s">
        <v>1205</v>
      </c>
      <c r="AF21" s="5" t="s">
        <v>1206</v>
      </c>
      <c r="AG21" s="5" t="s">
        <v>1207</v>
      </c>
      <c r="AH21" s="5" t="s">
        <v>712</v>
      </c>
      <c r="AI21" s="5" t="s">
        <v>712</v>
      </c>
      <c r="AJ21" s="5" t="s">
        <v>1208</v>
      </c>
      <c r="AK21" s="14" t="s">
        <v>1209</v>
      </c>
      <c r="AL21" s="5" t="s">
        <v>1210</v>
      </c>
      <c r="AM21" s="5" t="s">
        <v>802</v>
      </c>
      <c r="AN21" s="5" t="s">
        <v>1211</v>
      </c>
      <c r="AO21" s="5" t="s">
        <v>1212</v>
      </c>
      <c r="AP21" s="5" t="s">
        <v>712</v>
      </c>
      <c r="AQ21" s="5" t="s">
        <v>712</v>
      </c>
      <c r="AR21" s="5" t="s">
        <v>1213</v>
      </c>
      <c r="AS21" s="5" t="s">
        <v>712</v>
      </c>
      <c r="AT21" s="5" t="s">
        <v>1214</v>
      </c>
      <c r="AU21" s="13" t="s">
        <v>1189</v>
      </c>
      <c r="AV21" s="5" t="s">
        <v>1215</v>
      </c>
      <c r="AW21" s="5" t="s">
        <v>1216</v>
      </c>
      <c r="AX21" s="5" t="s">
        <v>1217</v>
      </c>
      <c r="AY21" s="5" t="s">
        <v>1218</v>
      </c>
      <c r="AZ21" s="5" t="s">
        <v>712</v>
      </c>
      <c r="BA21" s="5" t="s">
        <v>712</v>
      </c>
      <c r="BB21" s="5" t="s">
        <v>1219</v>
      </c>
      <c r="BC21" s="5" t="s">
        <v>712</v>
      </c>
      <c r="BD21" s="5" t="s">
        <v>1220</v>
      </c>
      <c r="BE21" s="14" t="s">
        <v>1196</v>
      </c>
    </row>
    <row r="22" spans="1:57" ht="30.75" customHeight="1" thickBot="1" x14ac:dyDescent="0.25">
      <c r="A22" s="6">
        <v>8183</v>
      </c>
      <c r="B22" s="7" t="s">
        <v>1221</v>
      </c>
      <c r="C22" s="9">
        <v>2022</v>
      </c>
      <c r="D22" s="10" t="s">
        <v>1222</v>
      </c>
      <c r="E22" s="10" t="s">
        <v>1223</v>
      </c>
      <c r="F22" s="10" t="s">
        <v>1224</v>
      </c>
      <c r="G22" s="10" t="s">
        <v>1225</v>
      </c>
      <c r="H22" s="10" t="s">
        <v>1226</v>
      </c>
      <c r="I22" s="10" t="s">
        <v>1227</v>
      </c>
      <c r="J22" s="13" t="s">
        <v>1228</v>
      </c>
      <c r="K22" s="5" t="s">
        <v>1229</v>
      </c>
      <c r="L22" s="5" t="s">
        <v>1230</v>
      </c>
      <c r="M22" s="5" t="s">
        <v>1231</v>
      </c>
      <c r="N22" s="5" t="s">
        <v>1232</v>
      </c>
      <c r="O22" s="5" t="s">
        <v>1233</v>
      </c>
      <c r="P22" s="5" t="s">
        <v>1234</v>
      </c>
      <c r="Q22" s="14" t="s">
        <v>1235</v>
      </c>
      <c r="R22" s="5" t="s">
        <v>1236</v>
      </c>
      <c r="S22" s="5" t="s">
        <v>1237</v>
      </c>
      <c r="T22" s="5" t="s">
        <v>1222</v>
      </c>
      <c r="U22" s="5" t="s">
        <v>1238</v>
      </c>
      <c r="V22" s="5" t="s">
        <v>1239</v>
      </c>
      <c r="W22" s="5" t="s">
        <v>1240</v>
      </c>
      <c r="X22" s="5" t="s">
        <v>1241</v>
      </c>
      <c r="Y22" s="5" t="s">
        <v>712</v>
      </c>
      <c r="Z22" s="5" t="s">
        <v>712</v>
      </c>
      <c r="AA22" s="13" t="s">
        <v>1228</v>
      </c>
      <c r="AB22" s="5" t="s">
        <v>1242</v>
      </c>
      <c r="AC22" s="5" t="s">
        <v>1243</v>
      </c>
      <c r="AD22" s="5" t="s">
        <v>1229</v>
      </c>
      <c r="AE22" s="5" t="s">
        <v>1244</v>
      </c>
      <c r="AF22" s="5" t="s">
        <v>1245</v>
      </c>
      <c r="AG22" s="5" t="s">
        <v>1246</v>
      </c>
      <c r="AH22" s="5" t="s">
        <v>808</v>
      </c>
      <c r="AI22" s="5" t="s">
        <v>712</v>
      </c>
      <c r="AJ22" s="5" t="s">
        <v>712</v>
      </c>
      <c r="AK22" s="14" t="s">
        <v>1235</v>
      </c>
      <c r="AL22" s="5" t="s">
        <v>1247</v>
      </c>
      <c r="AM22" s="5" t="s">
        <v>1248</v>
      </c>
      <c r="AN22" s="5" t="s">
        <v>1249</v>
      </c>
      <c r="AO22" s="5" t="s">
        <v>1250</v>
      </c>
      <c r="AP22" s="5" t="s">
        <v>1251</v>
      </c>
      <c r="AQ22" s="5" t="s">
        <v>712</v>
      </c>
      <c r="AR22" s="5" t="s">
        <v>1252</v>
      </c>
      <c r="AS22" s="5" t="s">
        <v>712</v>
      </c>
      <c r="AT22" s="5" t="s">
        <v>712</v>
      </c>
      <c r="AU22" s="13" t="s">
        <v>1228</v>
      </c>
      <c r="AV22" s="5" t="s">
        <v>1253</v>
      </c>
      <c r="AW22" s="5" t="s">
        <v>1254</v>
      </c>
      <c r="AX22" s="5" t="s">
        <v>1255</v>
      </c>
      <c r="AY22" s="5" t="s">
        <v>1256</v>
      </c>
      <c r="AZ22" s="5" t="s">
        <v>1257</v>
      </c>
      <c r="BA22" s="5" t="s">
        <v>712</v>
      </c>
      <c r="BB22" s="5" t="s">
        <v>1258</v>
      </c>
      <c r="BC22" s="5" t="s">
        <v>712</v>
      </c>
      <c r="BD22" s="5" t="s">
        <v>712</v>
      </c>
      <c r="BE22" s="14" t="s">
        <v>1259</v>
      </c>
    </row>
    <row r="23" spans="1:57" ht="30.75" customHeight="1" thickBot="1" x14ac:dyDescent="0.25">
      <c r="A23" s="6">
        <v>8195</v>
      </c>
      <c r="B23" s="7" t="s">
        <v>655</v>
      </c>
      <c r="C23" s="9">
        <v>2023</v>
      </c>
      <c r="D23" s="10" t="s">
        <v>1260</v>
      </c>
      <c r="E23" s="10" t="s">
        <v>1261</v>
      </c>
      <c r="F23" s="10" t="s">
        <v>1262</v>
      </c>
      <c r="G23" s="10" t="s">
        <v>1263</v>
      </c>
      <c r="H23" s="10" t="s">
        <v>1264</v>
      </c>
      <c r="I23" s="10" t="s">
        <v>1265</v>
      </c>
      <c r="J23" s="13" t="s">
        <v>1266</v>
      </c>
      <c r="K23" s="5" t="s">
        <v>1267</v>
      </c>
      <c r="L23" s="5" t="s">
        <v>1268</v>
      </c>
      <c r="M23" s="5" t="s">
        <v>1269</v>
      </c>
      <c r="N23" s="5" t="s">
        <v>1270</v>
      </c>
      <c r="O23" s="5" t="s">
        <v>1271</v>
      </c>
      <c r="P23" s="5" t="s">
        <v>1272</v>
      </c>
      <c r="Q23" s="14" t="s">
        <v>1273</v>
      </c>
      <c r="R23" s="5" t="s">
        <v>1274</v>
      </c>
      <c r="S23" s="5" t="s">
        <v>1275</v>
      </c>
      <c r="T23" s="5" t="s">
        <v>1276</v>
      </c>
      <c r="U23" s="5" t="s">
        <v>1277</v>
      </c>
      <c r="V23" s="5" t="s">
        <v>712</v>
      </c>
      <c r="W23" s="5" t="s">
        <v>1278</v>
      </c>
      <c r="X23" s="5" t="s">
        <v>1279</v>
      </c>
      <c r="Y23" s="5" t="s">
        <v>712</v>
      </c>
      <c r="Z23" s="5" t="s">
        <v>1280</v>
      </c>
      <c r="AA23" s="13" t="s">
        <v>1266</v>
      </c>
      <c r="AB23" s="5" t="s">
        <v>1281</v>
      </c>
      <c r="AC23" s="5" t="s">
        <v>1282</v>
      </c>
      <c r="AD23" s="5" t="s">
        <v>1283</v>
      </c>
      <c r="AE23" s="5" t="s">
        <v>1284</v>
      </c>
      <c r="AF23" s="5" t="s">
        <v>712</v>
      </c>
      <c r="AG23" s="5" t="s">
        <v>1285</v>
      </c>
      <c r="AH23" s="5" t="s">
        <v>1286</v>
      </c>
      <c r="AI23" s="5" t="s">
        <v>712</v>
      </c>
      <c r="AJ23" s="5" t="s">
        <v>1287</v>
      </c>
      <c r="AK23" s="14" t="s">
        <v>1273</v>
      </c>
      <c r="AL23" s="5" t="s">
        <v>1288</v>
      </c>
      <c r="AM23" s="5" t="s">
        <v>893</v>
      </c>
      <c r="AN23" s="5" t="s">
        <v>1289</v>
      </c>
      <c r="AO23" s="5" t="s">
        <v>1290</v>
      </c>
      <c r="AP23" s="5" t="s">
        <v>712</v>
      </c>
      <c r="AQ23" s="5" t="s">
        <v>712</v>
      </c>
      <c r="AR23" s="5" t="s">
        <v>1291</v>
      </c>
      <c r="AS23" s="5" t="s">
        <v>712</v>
      </c>
      <c r="AT23" s="5" t="s">
        <v>712</v>
      </c>
      <c r="AU23" s="13" t="s">
        <v>1266</v>
      </c>
      <c r="AV23" s="5" t="s">
        <v>1292</v>
      </c>
      <c r="AW23" s="5" t="s">
        <v>1293</v>
      </c>
      <c r="AX23" s="5" t="s">
        <v>1294</v>
      </c>
      <c r="AY23" s="5" t="s">
        <v>1295</v>
      </c>
      <c r="AZ23" s="5" t="s">
        <v>712</v>
      </c>
      <c r="BA23" s="5" t="s">
        <v>712</v>
      </c>
      <c r="BB23" s="5" t="s">
        <v>1296</v>
      </c>
      <c r="BC23" s="5" t="s">
        <v>712</v>
      </c>
      <c r="BD23" s="5" t="s">
        <v>712</v>
      </c>
      <c r="BE23" s="14" t="s">
        <v>1273</v>
      </c>
    </row>
    <row r="24" spans="1:57" ht="30.75" customHeight="1" thickBot="1" x14ac:dyDescent="0.25">
      <c r="A24" s="6">
        <v>8199</v>
      </c>
      <c r="B24" s="7" t="s">
        <v>656</v>
      </c>
      <c r="C24" s="9">
        <v>2022</v>
      </c>
      <c r="D24" s="10" t="s">
        <v>1297</v>
      </c>
      <c r="E24" s="10" t="s">
        <v>1298</v>
      </c>
      <c r="F24" s="10" t="s">
        <v>1299</v>
      </c>
      <c r="G24" s="10" t="s">
        <v>1300</v>
      </c>
      <c r="H24" s="10" t="s">
        <v>1301</v>
      </c>
      <c r="I24" s="10" t="s">
        <v>1302</v>
      </c>
      <c r="J24" s="13" t="s">
        <v>1303</v>
      </c>
      <c r="K24" s="5" t="s">
        <v>1304</v>
      </c>
      <c r="L24" s="5" t="s">
        <v>1305</v>
      </c>
      <c r="M24" s="5" t="s">
        <v>1306</v>
      </c>
      <c r="N24" s="5" t="s">
        <v>1307</v>
      </c>
      <c r="O24" s="5" t="s">
        <v>1308</v>
      </c>
      <c r="P24" s="5" t="s">
        <v>1309</v>
      </c>
      <c r="Q24" s="14" t="s">
        <v>1310</v>
      </c>
      <c r="R24" s="5" t="s">
        <v>1311</v>
      </c>
      <c r="S24" s="5" t="s">
        <v>1312</v>
      </c>
      <c r="T24" s="5" t="s">
        <v>1297</v>
      </c>
      <c r="U24" s="5" t="s">
        <v>1313</v>
      </c>
      <c r="V24" s="5" t="s">
        <v>917</v>
      </c>
      <c r="W24" s="5" t="s">
        <v>1314</v>
      </c>
      <c r="X24" s="5" t="s">
        <v>712</v>
      </c>
      <c r="Y24" s="5" t="s">
        <v>712</v>
      </c>
      <c r="Z24" s="5" t="s">
        <v>712</v>
      </c>
      <c r="AA24" s="13" t="s">
        <v>1303</v>
      </c>
      <c r="AB24" s="5" t="s">
        <v>1315</v>
      </c>
      <c r="AC24" s="5" t="s">
        <v>1316</v>
      </c>
      <c r="AD24" s="5" t="s">
        <v>1304</v>
      </c>
      <c r="AE24" s="5" t="s">
        <v>1317</v>
      </c>
      <c r="AF24" s="5" t="s">
        <v>1318</v>
      </c>
      <c r="AG24" s="5" t="s">
        <v>1319</v>
      </c>
      <c r="AH24" s="5" t="s">
        <v>712</v>
      </c>
      <c r="AI24" s="5" t="s">
        <v>712</v>
      </c>
      <c r="AJ24" s="5" t="s">
        <v>712</v>
      </c>
      <c r="AK24" s="14" t="s">
        <v>1320</v>
      </c>
      <c r="AL24" s="5" t="s">
        <v>1321</v>
      </c>
      <c r="AM24" s="5" t="s">
        <v>917</v>
      </c>
      <c r="AN24" s="5" t="s">
        <v>1322</v>
      </c>
      <c r="AO24" s="5" t="s">
        <v>1323</v>
      </c>
      <c r="AP24" s="5" t="s">
        <v>1324</v>
      </c>
      <c r="AQ24" s="5" t="s">
        <v>712</v>
      </c>
      <c r="AR24" s="5" t="s">
        <v>1325</v>
      </c>
      <c r="AS24" s="5" t="s">
        <v>712</v>
      </c>
      <c r="AT24" s="5" t="s">
        <v>712</v>
      </c>
      <c r="AU24" s="13" t="s">
        <v>1303</v>
      </c>
      <c r="AV24" s="5" t="s">
        <v>1326</v>
      </c>
      <c r="AW24" s="5" t="s">
        <v>1318</v>
      </c>
      <c r="AX24" s="5" t="s">
        <v>1327</v>
      </c>
      <c r="AY24" s="5" t="s">
        <v>1328</v>
      </c>
      <c r="AZ24" s="5" t="s">
        <v>1329</v>
      </c>
      <c r="BA24" s="5" t="s">
        <v>712</v>
      </c>
      <c r="BB24" s="5" t="s">
        <v>1330</v>
      </c>
      <c r="BC24" s="5" t="s">
        <v>712</v>
      </c>
      <c r="BD24" s="5" t="s">
        <v>712</v>
      </c>
      <c r="BE24" s="14" t="s">
        <v>1310</v>
      </c>
    </row>
    <row r="25" spans="1:57" ht="30.75" customHeight="1" thickBot="1" x14ac:dyDescent="0.25">
      <c r="A25" s="6">
        <v>8201</v>
      </c>
      <c r="B25" s="7" t="s">
        <v>657</v>
      </c>
      <c r="C25" s="9">
        <v>2022</v>
      </c>
      <c r="D25" s="10" t="s">
        <v>1331</v>
      </c>
      <c r="E25" s="10" t="s">
        <v>1332</v>
      </c>
      <c r="F25" s="10" t="s">
        <v>712</v>
      </c>
      <c r="G25" s="10" t="s">
        <v>1333</v>
      </c>
      <c r="H25" s="10" t="s">
        <v>1334</v>
      </c>
      <c r="I25" s="10" t="s">
        <v>1335</v>
      </c>
      <c r="J25" s="13" t="s">
        <v>1336</v>
      </c>
      <c r="K25" s="5" t="s">
        <v>1337</v>
      </c>
      <c r="L25" s="5" t="s">
        <v>1338</v>
      </c>
      <c r="M25" s="5" t="s">
        <v>712</v>
      </c>
      <c r="N25" s="5" t="s">
        <v>1339</v>
      </c>
      <c r="O25" s="5" t="s">
        <v>1340</v>
      </c>
      <c r="P25" s="5" t="s">
        <v>1341</v>
      </c>
      <c r="Q25" s="14" t="s">
        <v>1342</v>
      </c>
      <c r="R25" s="5" t="s">
        <v>1343</v>
      </c>
      <c r="S25" s="5" t="s">
        <v>1344</v>
      </c>
      <c r="T25" s="5" t="s">
        <v>1345</v>
      </c>
      <c r="U25" s="5" t="s">
        <v>1346</v>
      </c>
      <c r="V25" s="5" t="s">
        <v>712</v>
      </c>
      <c r="W25" s="5" t="s">
        <v>846</v>
      </c>
      <c r="X25" s="5" t="s">
        <v>712</v>
      </c>
      <c r="Y25" s="5" t="s">
        <v>712</v>
      </c>
      <c r="Z25" s="5" t="s">
        <v>1331</v>
      </c>
      <c r="AA25" s="13" t="s">
        <v>1336</v>
      </c>
      <c r="AB25" s="5" t="s">
        <v>1347</v>
      </c>
      <c r="AC25" s="5" t="s">
        <v>1348</v>
      </c>
      <c r="AD25" s="5" t="s">
        <v>1349</v>
      </c>
      <c r="AE25" s="5" t="s">
        <v>1350</v>
      </c>
      <c r="AF25" s="5" t="s">
        <v>712</v>
      </c>
      <c r="AG25" s="5" t="s">
        <v>1351</v>
      </c>
      <c r="AH25" s="5" t="s">
        <v>712</v>
      </c>
      <c r="AI25" s="5" t="s">
        <v>712</v>
      </c>
      <c r="AJ25" s="5" t="s">
        <v>1337</v>
      </c>
      <c r="AK25" s="14" t="s">
        <v>1342</v>
      </c>
      <c r="AL25" s="5" t="s">
        <v>1352</v>
      </c>
      <c r="AM25" s="5" t="s">
        <v>1353</v>
      </c>
      <c r="AN25" s="5" t="s">
        <v>1354</v>
      </c>
      <c r="AO25" s="5" t="s">
        <v>1355</v>
      </c>
      <c r="AP25" s="5" t="s">
        <v>1356</v>
      </c>
      <c r="AQ25" s="5" t="s">
        <v>1357</v>
      </c>
      <c r="AR25" s="5" t="s">
        <v>1358</v>
      </c>
      <c r="AS25" s="5" t="s">
        <v>712</v>
      </c>
      <c r="AT25" s="5" t="s">
        <v>712</v>
      </c>
      <c r="AU25" s="13" t="s">
        <v>1336</v>
      </c>
      <c r="AV25" s="5" t="s">
        <v>1359</v>
      </c>
      <c r="AW25" s="5" t="s">
        <v>1360</v>
      </c>
      <c r="AX25" s="5" t="s">
        <v>1361</v>
      </c>
      <c r="AY25" s="5" t="s">
        <v>1362</v>
      </c>
      <c r="AZ25" s="5" t="s">
        <v>1179</v>
      </c>
      <c r="BA25" s="5" t="s">
        <v>712</v>
      </c>
      <c r="BB25" s="5" t="s">
        <v>1363</v>
      </c>
      <c r="BC25" s="5" t="s">
        <v>712</v>
      </c>
      <c r="BD25" s="5" t="s">
        <v>712</v>
      </c>
      <c r="BE25" s="14" t="s">
        <v>1342</v>
      </c>
    </row>
    <row r="26" spans="1:57" ht="30.75" customHeight="1" thickBot="1" x14ac:dyDescent="0.25">
      <c r="A26" s="6">
        <v>8215</v>
      </c>
      <c r="B26" s="7" t="s">
        <v>658</v>
      </c>
      <c r="C26" s="9">
        <v>2023</v>
      </c>
      <c r="D26" s="10" t="s">
        <v>1364</v>
      </c>
      <c r="E26" s="10" t="s">
        <v>1365</v>
      </c>
      <c r="F26" s="10" t="s">
        <v>1366</v>
      </c>
      <c r="G26" s="10" t="s">
        <v>1367</v>
      </c>
      <c r="H26" s="10" t="s">
        <v>1368</v>
      </c>
      <c r="I26" s="10" t="s">
        <v>1369</v>
      </c>
      <c r="J26" s="13" t="s">
        <v>1370</v>
      </c>
      <c r="K26" s="5" t="s">
        <v>1371</v>
      </c>
      <c r="L26" s="5" t="s">
        <v>1372</v>
      </c>
      <c r="M26" s="5" t="s">
        <v>1373</v>
      </c>
      <c r="N26" s="5" t="s">
        <v>1374</v>
      </c>
      <c r="O26" s="5" t="s">
        <v>1375</v>
      </c>
      <c r="P26" s="5" t="s">
        <v>1376</v>
      </c>
      <c r="Q26" s="14" t="s">
        <v>1377</v>
      </c>
      <c r="R26" s="5" t="s">
        <v>1378</v>
      </c>
      <c r="S26" s="5" t="s">
        <v>1379</v>
      </c>
      <c r="T26" s="5" t="s">
        <v>1380</v>
      </c>
      <c r="U26" s="5" t="s">
        <v>1381</v>
      </c>
      <c r="V26" s="5" t="s">
        <v>712</v>
      </c>
      <c r="W26" s="5" t="s">
        <v>1382</v>
      </c>
      <c r="X26" s="5" t="s">
        <v>712</v>
      </c>
      <c r="Y26" s="5" t="s">
        <v>712</v>
      </c>
      <c r="Z26" s="5" t="s">
        <v>1383</v>
      </c>
      <c r="AA26" s="13" t="s">
        <v>1370</v>
      </c>
      <c r="AB26" s="5" t="s">
        <v>1384</v>
      </c>
      <c r="AC26" s="5" t="s">
        <v>1385</v>
      </c>
      <c r="AD26" s="5" t="s">
        <v>1386</v>
      </c>
      <c r="AE26" s="5" t="s">
        <v>1387</v>
      </c>
      <c r="AF26" s="5" t="s">
        <v>712</v>
      </c>
      <c r="AG26" s="5" t="s">
        <v>1388</v>
      </c>
      <c r="AH26" s="5" t="s">
        <v>712</v>
      </c>
      <c r="AI26" s="5" t="s">
        <v>712</v>
      </c>
      <c r="AJ26" s="5" t="s">
        <v>1389</v>
      </c>
      <c r="AK26" s="14" t="s">
        <v>1390</v>
      </c>
      <c r="AL26" s="5" t="s">
        <v>1391</v>
      </c>
      <c r="AM26" s="5" t="s">
        <v>1392</v>
      </c>
      <c r="AN26" s="5" t="s">
        <v>1393</v>
      </c>
      <c r="AO26" s="5" t="s">
        <v>1394</v>
      </c>
      <c r="AP26" s="5" t="s">
        <v>1395</v>
      </c>
      <c r="AQ26" s="5" t="s">
        <v>712</v>
      </c>
      <c r="AR26" s="5" t="s">
        <v>1396</v>
      </c>
      <c r="AS26" s="5" t="s">
        <v>712</v>
      </c>
      <c r="AT26" s="5" t="s">
        <v>712</v>
      </c>
      <c r="AU26" s="13" t="s">
        <v>1370</v>
      </c>
      <c r="AV26" s="5" t="s">
        <v>1397</v>
      </c>
      <c r="AW26" s="5" t="s">
        <v>1398</v>
      </c>
      <c r="AX26" s="5" t="s">
        <v>1399</v>
      </c>
      <c r="AY26" s="5" t="s">
        <v>1400</v>
      </c>
      <c r="AZ26" s="5" t="s">
        <v>1401</v>
      </c>
      <c r="BA26" s="5" t="s">
        <v>712</v>
      </c>
      <c r="BB26" s="5" t="s">
        <v>1402</v>
      </c>
      <c r="BC26" s="5" t="s">
        <v>712</v>
      </c>
      <c r="BD26" s="5" t="s">
        <v>712</v>
      </c>
      <c r="BE26" s="14" t="s">
        <v>1390</v>
      </c>
    </row>
    <row r="27" spans="1:57" ht="30.75" customHeight="1" thickBot="1" x14ac:dyDescent="0.25">
      <c r="A27" s="6">
        <v>8220</v>
      </c>
      <c r="B27" s="7" t="s">
        <v>659</v>
      </c>
      <c r="C27" s="9">
        <v>2022</v>
      </c>
      <c r="D27" s="10" t="s">
        <v>1403</v>
      </c>
      <c r="E27" s="10" t="s">
        <v>1404</v>
      </c>
      <c r="F27" s="10" t="s">
        <v>1405</v>
      </c>
      <c r="G27" s="10" t="s">
        <v>1406</v>
      </c>
      <c r="H27" s="10" t="s">
        <v>1407</v>
      </c>
      <c r="I27" s="10" t="s">
        <v>1408</v>
      </c>
      <c r="J27" s="13" t="s">
        <v>1409</v>
      </c>
      <c r="K27" s="5" t="s">
        <v>1410</v>
      </c>
      <c r="L27" s="5" t="s">
        <v>1411</v>
      </c>
      <c r="M27" s="5" t="s">
        <v>1412</v>
      </c>
      <c r="N27" s="5" t="s">
        <v>1413</v>
      </c>
      <c r="O27" s="5" t="s">
        <v>1414</v>
      </c>
      <c r="P27" s="5" t="s">
        <v>1415</v>
      </c>
      <c r="Q27" s="14" t="s">
        <v>1416</v>
      </c>
      <c r="R27" s="5" t="s">
        <v>1417</v>
      </c>
      <c r="S27" s="5" t="s">
        <v>1418</v>
      </c>
      <c r="T27" s="5" t="s">
        <v>1419</v>
      </c>
      <c r="U27" s="5" t="s">
        <v>1420</v>
      </c>
      <c r="V27" s="5" t="s">
        <v>712</v>
      </c>
      <c r="W27" s="5" t="s">
        <v>1421</v>
      </c>
      <c r="X27" s="5" t="s">
        <v>1422</v>
      </c>
      <c r="Y27" s="5" t="s">
        <v>712</v>
      </c>
      <c r="Z27" s="5" t="s">
        <v>1423</v>
      </c>
      <c r="AA27" s="13" t="s">
        <v>1409</v>
      </c>
      <c r="AB27" s="5" t="s">
        <v>1424</v>
      </c>
      <c r="AC27" s="5" t="s">
        <v>1425</v>
      </c>
      <c r="AD27" s="5" t="s">
        <v>1426</v>
      </c>
      <c r="AE27" s="5" t="s">
        <v>1427</v>
      </c>
      <c r="AF27" s="5" t="s">
        <v>712</v>
      </c>
      <c r="AG27" s="5" t="s">
        <v>1428</v>
      </c>
      <c r="AH27" s="5" t="s">
        <v>1429</v>
      </c>
      <c r="AI27" s="5" t="s">
        <v>712</v>
      </c>
      <c r="AJ27" s="5" t="s">
        <v>1430</v>
      </c>
      <c r="AK27" s="14" t="s">
        <v>1431</v>
      </c>
      <c r="AL27" s="5" t="s">
        <v>1432</v>
      </c>
      <c r="AM27" s="5" t="s">
        <v>1433</v>
      </c>
      <c r="AN27" s="5" t="s">
        <v>1434</v>
      </c>
      <c r="AO27" s="5" t="s">
        <v>1435</v>
      </c>
      <c r="AP27" s="5" t="s">
        <v>846</v>
      </c>
      <c r="AQ27" s="5" t="s">
        <v>712</v>
      </c>
      <c r="AR27" s="5" t="s">
        <v>1436</v>
      </c>
      <c r="AS27" s="5" t="s">
        <v>712</v>
      </c>
      <c r="AT27" s="5" t="s">
        <v>1437</v>
      </c>
      <c r="AU27" s="13" t="s">
        <v>1409</v>
      </c>
      <c r="AV27" s="5" t="s">
        <v>1438</v>
      </c>
      <c r="AW27" s="5" t="s">
        <v>1439</v>
      </c>
      <c r="AX27" s="5" t="s">
        <v>1440</v>
      </c>
      <c r="AY27" s="5" t="s">
        <v>1441</v>
      </c>
      <c r="AZ27" s="5" t="s">
        <v>1442</v>
      </c>
      <c r="BA27" s="5" t="s">
        <v>712</v>
      </c>
      <c r="BB27" s="5" t="s">
        <v>1443</v>
      </c>
      <c r="BC27" s="5" t="s">
        <v>712</v>
      </c>
      <c r="BD27" s="5" t="s">
        <v>1444</v>
      </c>
      <c r="BE27" s="14" t="s">
        <v>1431</v>
      </c>
    </row>
    <row r="28" spans="1:57" ht="24.75" customHeight="1" thickBot="1" x14ac:dyDescent="0.25">
      <c r="A28" s="6">
        <v>8224</v>
      </c>
      <c r="B28" s="7" t="s">
        <v>661</v>
      </c>
      <c r="C28" s="9">
        <v>2022</v>
      </c>
      <c r="D28" s="10" t="s">
        <v>917</v>
      </c>
      <c r="E28" s="10" t="s">
        <v>1445</v>
      </c>
      <c r="F28" s="10" t="s">
        <v>1446</v>
      </c>
      <c r="G28" s="10" t="s">
        <v>1447</v>
      </c>
      <c r="H28" s="10" t="s">
        <v>1448</v>
      </c>
      <c r="I28" s="10" t="s">
        <v>1449</v>
      </c>
      <c r="J28" s="13" t="s">
        <v>1450</v>
      </c>
      <c r="K28" s="5" t="s">
        <v>1451</v>
      </c>
      <c r="L28" s="5" t="s">
        <v>1452</v>
      </c>
      <c r="M28" s="5" t="s">
        <v>1453</v>
      </c>
      <c r="N28" s="5" t="s">
        <v>1454</v>
      </c>
      <c r="O28" s="5" t="s">
        <v>1455</v>
      </c>
      <c r="P28" s="5" t="s">
        <v>1456</v>
      </c>
      <c r="Q28" s="14" t="s">
        <v>1457</v>
      </c>
      <c r="R28" s="5" t="s">
        <v>1458</v>
      </c>
      <c r="S28" s="5" t="s">
        <v>1459</v>
      </c>
      <c r="T28" s="5" t="s">
        <v>917</v>
      </c>
      <c r="U28" s="5" t="s">
        <v>1460</v>
      </c>
      <c r="V28" s="5" t="s">
        <v>712</v>
      </c>
      <c r="W28" s="5" t="s">
        <v>1461</v>
      </c>
      <c r="X28" s="5" t="s">
        <v>712</v>
      </c>
      <c r="Y28" s="5" t="s">
        <v>712</v>
      </c>
      <c r="Z28" s="5" t="s">
        <v>712</v>
      </c>
      <c r="AA28" s="13" t="s">
        <v>1450</v>
      </c>
      <c r="AB28" s="5" t="s">
        <v>1462</v>
      </c>
      <c r="AC28" s="5" t="s">
        <v>1463</v>
      </c>
      <c r="AD28" s="5" t="s">
        <v>1451</v>
      </c>
      <c r="AE28" s="5" t="s">
        <v>1464</v>
      </c>
      <c r="AF28" s="5" t="s">
        <v>712</v>
      </c>
      <c r="AG28" s="5" t="s">
        <v>1465</v>
      </c>
      <c r="AH28" s="5" t="s">
        <v>712</v>
      </c>
      <c r="AI28" s="5" t="s">
        <v>712</v>
      </c>
      <c r="AJ28" s="5" t="s">
        <v>712</v>
      </c>
      <c r="AK28" s="14" t="s">
        <v>1457</v>
      </c>
      <c r="AL28" s="5" t="s">
        <v>1466</v>
      </c>
      <c r="AM28" s="5" t="s">
        <v>1467</v>
      </c>
      <c r="AN28" s="5" t="s">
        <v>1468</v>
      </c>
      <c r="AO28" s="5" t="s">
        <v>1469</v>
      </c>
      <c r="AP28" s="5" t="s">
        <v>1470</v>
      </c>
      <c r="AQ28" s="5" t="s">
        <v>712</v>
      </c>
      <c r="AR28" s="5" t="s">
        <v>1461</v>
      </c>
      <c r="AS28" s="5" t="s">
        <v>712</v>
      </c>
      <c r="AT28" s="5" t="s">
        <v>712</v>
      </c>
      <c r="AU28" s="13" t="s">
        <v>1450</v>
      </c>
      <c r="AV28" s="5" t="s">
        <v>1471</v>
      </c>
      <c r="AW28" s="5" t="s">
        <v>1472</v>
      </c>
      <c r="AX28" s="5" t="s">
        <v>1473</v>
      </c>
      <c r="AY28" s="5" t="s">
        <v>1474</v>
      </c>
      <c r="AZ28" s="5" t="s">
        <v>1475</v>
      </c>
      <c r="BA28" s="5" t="s">
        <v>712</v>
      </c>
      <c r="BB28" s="5" t="s">
        <v>1465</v>
      </c>
      <c r="BC28" s="5" t="s">
        <v>712</v>
      </c>
      <c r="BD28" s="5" t="s">
        <v>712</v>
      </c>
      <c r="BE28" s="14" t="s">
        <v>1476</v>
      </c>
    </row>
    <row r="29" spans="1:57" ht="12.75" customHeight="1" thickBot="1" x14ac:dyDescent="0.25">
      <c r="A29" s="6">
        <v>8225</v>
      </c>
      <c r="B29" s="7" t="s">
        <v>1477</v>
      </c>
      <c r="C29" s="9">
        <v>2022</v>
      </c>
      <c r="D29" s="10" t="s">
        <v>804</v>
      </c>
      <c r="E29" s="10" t="s">
        <v>1478</v>
      </c>
      <c r="F29" s="10" t="s">
        <v>712</v>
      </c>
      <c r="G29" s="10" t="s">
        <v>1479</v>
      </c>
      <c r="H29" s="10" t="s">
        <v>712</v>
      </c>
      <c r="I29" s="10" t="s">
        <v>1480</v>
      </c>
      <c r="J29" s="13" t="s">
        <v>1481</v>
      </c>
      <c r="K29" s="5" t="s">
        <v>1482</v>
      </c>
      <c r="L29" s="5" t="s">
        <v>1483</v>
      </c>
      <c r="M29" s="5" t="s">
        <v>712</v>
      </c>
      <c r="N29" s="5" t="s">
        <v>1484</v>
      </c>
      <c r="O29" s="5" t="s">
        <v>712</v>
      </c>
      <c r="P29" s="5" t="s">
        <v>1485</v>
      </c>
      <c r="Q29" s="14" t="s">
        <v>1486</v>
      </c>
      <c r="R29" s="5" t="s">
        <v>1487</v>
      </c>
      <c r="S29" s="5" t="s">
        <v>1488</v>
      </c>
      <c r="T29" s="5" t="s">
        <v>804</v>
      </c>
      <c r="U29" s="5" t="s">
        <v>1489</v>
      </c>
      <c r="V29" s="5" t="s">
        <v>712</v>
      </c>
      <c r="W29" s="5" t="s">
        <v>846</v>
      </c>
      <c r="X29" s="5" t="s">
        <v>712</v>
      </c>
      <c r="Y29" s="5" t="s">
        <v>712</v>
      </c>
      <c r="Z29" s="5" t="s">
        <v>712</v>
      </c>
      <c r="AA29" s="13" t="s">
        <v>1481</v>
      </c>
      <c r="AB29" s="5" t="s">
        <v>1490</v>
      </c>
      <c r="AC29" s="5" t="s">
        <v>1491</v>
      </c>
      <c r="AD29" s="5" t="s">
        <v>1482</v>
      </c>
      <c r="AE29" s="5" t="s">
        <v>1492</v>
      </c>
      <c r="AF29" s="5" t="s">
        <v>712</v>
      </c>
      <c r="AG29" s="5" t="s">
        <v>1493</v>
      </c>
      <c r="AH29" s="5" t="s">
        <v>712</v>
      </c>
      <c r="AI29" s="5" t="s">
        <v>712</v>
      </c>
      <c r="AJ29" s="5" t="s">
        <v>712</v>
      </c>
      <c r="AK29" s="14" t="s">
        <v>1494</v>
      </c>
      <c r="AL29" s="5" t="s">
        <v>1495</v>
      </c>
      <c r="AM29" s="5" t="s">
        <v>1496</v>
      </c>
      <c r="AN29" s="5" t="s">
        <v>1497</v>
      </c>
      <c r="AO29" s="5" t="s">
        <v>1498</v>
      </c>
      <c r="AP29" s="5" t="s">
        <v>1499</v>
      </c>
      <c r="AQ29" s="5" t="s">
        <v>712</v>
      </c>
      <c r="AR29" s="5" t="s">
        <v>1392</v>
      </c>
      <c r="AS29" s="5" t="s">
        <v>712</v>
      </c>
      <c r="AT29" s="5" t="s">
        <v>712</v>
      </c>
      <c r="AU29" s="13" t="s">
        <v>1481</v>
      </c>
      <c r="AV29" s="5" t="s">
        <v>1500</v>
      </c>
      <c r="AW29" s="5" t="s">
        <v>1501</v>
      </c>
      <c r="AX29" s="5" t="s">
        <v>1502</v>
      </c>
      <c r="AY29" s="5" t="s">
        <v>1503</v>
      </c>
      <c r="AZ29" s="5" t="s">
        <v>1504</v>
      </c>
      <c r="BA29" s="5" t="s">
        <v>712</v>
      </c>
      <c r="BB29" s="5" t="s">
        <v>1505</v>
      </c>
      <c r="BC29" s="5" t="s">
        <v>712</v>
      </c>
      <c r="BD29" s="5" t="s">
        <v>712</v>
      </c>
      <c r="BE29" s="14" t="s">
        <v>1486</v>
      </c>
    </row>
    <row r="30" spans="1:57" ht="24.75" customHeight="1" thickBot="1" x14ac:dyDescent="0.25">
      <c r="A30" s="6">
        <v>8233</v>
      </c>
      <c r="B30" s="7" t="s">
        <v>662</v>
      </c>
      <c r="C30" s="9">
        <v>2022</v>
      </c>
      <c r="D30" s="10" t="s">
        <v>1506</v>
      </c>
      <c r="E30" s="10" t="s">
        <v>1507</v>
      </c>
      <c r="F30" s="10" t="s">
        <v>1508</v>
      </c>
      <c r="G30" s="10" t="s">
        <v>1509</v>
      </c>
      <c r="H30" s="10" t="s">
        <v>1510</v>
      </c>
      <c r="I30" s="10" t="s">
        <v>1511</v>
      </c>
      <c r="J30" s="13" t="s">
        <v>1512</v>
      </c>
      <c r="K30" s="5" t="s">
        <v>1513</v>
      </c>
      <c r="L30" s="5" t="s">
        <v>1514</v>
      </c>
      <c r="M30" s="5" t="s">
        <v>1515</v>
      </c>
      <c r="N30" s="5" t="s">
        <v>1516</v>
      </c>
      <c r="O30" s="5" t="s">
        <v>1517</v>
      </c>
      <c r="P30" s="5" t="s">
        <v>1518</v>
      </c>
      <c r="Q30" s="14" t="s">
        <v>1519</v>
      </c>
      <c r="R30" s="5" t="s">
        <v>1520</v>
      </c>
      <c r="S30" s="5" t="s">
        <v>1521</v>
      </c>
      <c r="T30" s="5" t="s">
        <v>1522</v>
      </c>
      <c r="U30" s="5" t="s">
        <v>1523</v>
      </c>
      <c r="V30" s="5" t="s">
        <v>1524</v>
      </c>
      <c r="W30" s="5" t="s">
        <v>1525</v>
      </c>
      <c r="X30" s="5" t="s">
        <v>1526</v>
      </c>
      <c r="Y30" s="5" t="s">
        <v>712</v>
      </c>
      <c r="Z30" s="5" t="s">
        <v>1527</v>
      </c>
      <c r="AA30" s="13" t="s">
        <v>1512</v>
      </c>
      <c r="AB30" s="5" t="s">
        <v>1528</v>
      </c>
      <c r="AC30" s="5" t="s">
        <v>1529</v>
      </c>
      <c r="AD30" s="5" t="s">
        <v>1530</v>
      </c>
      <c r="AE30" s="5" t="s">
        <v>1531</v>
      </c>
      <c r="AF30" s="5" t="s">
        <v>1532</v>
      </c>
      <c r="AG30" s="5" t="s">
        <v>1533</v>
      </c>
      <c r="AH30" s="5" t="s">
        <v>1534</v>
      </c>
      <c r="AI30" s="5" t="s">
        <v>712</v>
      </c>
      <c r="AJ30" s="5" t="s">
        <v>1535</v>
      </c>
      <c r="AK30" s="14" t="s">
        <v>1536</v>
      </c>
      <c r="AL30" s="5" t="s">
        <v>1537</v>
      </c>
      <c r="AM30" s="5" t="s">
        <v>1538</v>
      </c>
      <c r="AN30" s="5" t="s">
        <v>1539</v>
      </c>
      <c r="AO30" s="5" t="s">
        <v>1540</v>
      </c>
      <c r="AP30" s="5" t="s">
        <v>1541</v>
      </c>
      <c r="AQ30" s="5" t="s">
        <v>712</v>
      </c>
      <c r="AR30" s="5" t="s">
        <v>1542</v>
      </c>
      <c r="AS30" s="5" t="s">
        <v>712</v>
      </c>
      <c r="AT30" s="5" t="s">
        <v>1543</v>
      </c>
      <c r="AU30" s="13" t="s">
        <v>1512</v>
      </c>
      <c r="AV30" s="5" t="s">
        <v>1544</v>
      </c>
      <c r="AW30" s="5" t="s">
        <v>1545</v>
      </c>
      <c r="AX30" s="5" t="s">
        <v>1546</v>
      </c>
      <c r="AY30" s="5" t="s">
        <v>1547</v>
      </c>
      <c r="AZ30" s="5" t="s">
        <v>1548</v>
      </c>
      <c r="BA30" s="5" t="s">
        <v>712</v>
      </c>
      <c r="BB30" s="5" t="s">
        <v>1549</v>
      </c>
      <c r="BC30" s="5" t="s">
        <v>712</v>
      </c>
      <c r="BD30" s="5" t="s">
        <v>1550</v>
      </c>
      <c r="BE30" s="14" t="s">
        <v>1551</v>
      </c>
    </row>
    <row r="31" spans="1:57" ht="24.75" customHeight="1" thickBot="1" x14ac:dyDescent="0.25">
      <c r="A31" s="6">
        <v>8237</v>
      </c>
      <c r="B31" s="7" t="s">
        <v>663</v>
      </c>
      <c r="C31" s="9">
        <v>2022</v>
      </c>
      <c r="D31" s="10" t="s">
        <v>712</v>
      </c>
      <c r="E31" s="10" t="s">
        <v>1552</v>
      </c>
      <c r="F31" s="10" t="s">
        <v>1553</v>
      </c>
      <c r="G31" s="10" t="s">
        <v>1554</v>
      </c>
      <c r="H31" s="10" t="s">
        <v>1555</v>
      </c>
      <c r="I31" s="10" t="s">
        <v>1556</v>
      </c>
      <c r="J31" s="13" t="s">
        <v>1557</v>
      </c>
      <c r="K31" s="5" t="s">
        <v>712</v>
      </c>
      <c r="L31" s="5" t="s">
        <v>1558</v>
      </c>
      <c r="M31" s="5" t="s">
        <v>1559</v>
      </c>
      <c r="N31" s="5" t="s">
        <v>1560</v>
      </c>
      <c r="O31" s="5" t="s">
        <v>1561</v>
      </c>
      <c r="P31" s="5" t="s">
        <v>1562</v>
      </c>
      <c r="Q31" s="14" t="s">
        <v>1563</v>
      </c>
      <c r="R31" s="5" t="s">
        <v>1564</v>
      </c>
      <c r="S31" s="5" t="s">
        <v>1565</v>
      </c>
      <c r="T31" s="5" t="s">
        <v>1566</v>
      </c>
      <c r="U31" s="5" t="s">
        <v>1567</v>
      </c>
      <c r="V31" s="5" t="s">
        <v>1568</v>
      </c>
      <c r="W31" s="5" t="s">
        <v>1569</v>
      </c>
      <c r="X31" s="5" t="s">
        <v>712</v>
      </c>
      <c r="Y31" s="5" t="s">
        <v>712</v>
      </c>
      <c r="Z31" s="5" t="s">
        <v>712</v>
      </c>
      <c r="AA31" s="13" t="s">
        <v>1557</v>
      </c>
      <c r="AB31" s="5" t="s">
        <v>1570</v>
      </c>
      <c r="AC31" s="5" t="s">
        <v>1571</v>
      </c>
      <c r="AD31" s="5" t="s">
        <v>1572</v>
      </c>
      <c r="AE31" s="5" t="s">
        <v>1573</v>
      </c>
      <c r="AF31" s="5" t="s">
        <v>1574</v>
      </c>
      <c r="AG31" s="5" t="s">
        <v>1575</v>
      </c>
      <c r="AH31" s="5" t="s">
        <v>712</v>
      </c>
      <c r="AI31" s="5" t="s">
        <v>712</v>
      </c>
      <c r="AJ31" s="5" t="s">
        <v>712</v>
      </c>
      <c r="AK31" s="14" t="s">
        <v>1576</v>
      </c>
      <c r="AL31" s="5" t="s">
        <v>1577</v>
      </c>
      <c r="AM31" s="5" t="s">
        <v>1467</v>
      </c>
      <c r="AN31" s="5" t="s">
        <v>1578</v>
      </c>
      <c r="AO31" s="5" t="s">
        <v>1579</v>
      </c>
      <c r="AP31" s="5" t="s">
        <v>1580</v>
      </c>
      <c r="AQ31" s="5" t="s">
        <v>712</v>
      </c>
      <c r="AR31" s="5" t="s">
        <v>1581</v>
      </c>
      <c r="AS31" s="5" t="s">
        <v>712</v>
      </c>
      <c r="AT31" s="5" t="s">
        <v>712</v>
      </c>
      <c r="AU31" s="13" t="s">
        <v>1557</v>
      </c>
      <c r="AV31" s="5" t="s">
        <v>1582</v>
      </c>
      <c r="AW31" s="5" t="s">
        <v>1583</v>
      </c>
      <c r="AX31" s="5" t="s">
        <v>1584</v>
      </c>
      <c r="AY31" s="5" t="s">
        <v>1585</v>
      </c>
      <c r="AZ31" s="5" t="s">
        <v>1586</v>
      </c>
      <c r="BA31" s="5" t="s">
        <v>712</v>
      </c>
      <c r="BB31" s="5" t="s">
        <v>1587</v>
      </c>
      <c r="BC31" s="5" t="s">
        <v>712</v>
      </c>
      <c r="BD31" s="5" t="s">
        <v>712</v>
      </c>
      <c r="BE31" s="14" t="s">
        <v>1563</v>
      </c>
    </row>
    <row r="32" spans="1:57" ht="12.75" customHeight="1" thickBot="1" x14ac:dyDescent="0.25">
      <c r="A32" s="6">
        <v>8241</v>
      </c>
      <c r="B32" s="7" t="s">
        <v>1588</v>
      </c>
      <c r="C32" s="9">
        <v>2022</v>
      </c>
      <c r="D32" s="10" t="s">
        <v>712</v>
      </c>
      <c r="E32" s="10" t="s">
        <v>1589</v>
      </c>
      <c r="F32" s="10" t="s">
        <v>1590</v>
      </c>
      <c r="G32" s="10" t="s">
        <v>1172</v>
      </c>
      <c r="H32" s="10" t="s">
        <v>1419</v>
      </c>
      <c r="I32" s="10" t="s">
        <v>1591</v>
      </c>
      <c r="J32" s="13" t="s">
        <v>1592</v>
      </c>
      <c r="K32" s="5" t="s">
        <v>712</v>
      </c>
      <c r="L32" s="5" t="s">
        <v>1593</v>
      </c>
      <c r="M32" s="5" t="s">
        <v>1594</v>
      </c>
      <c r="N32" s="5" t="s">
        <v>1595</v>
      </c>
      <c r="O32" s="5" t="s">
        <v>1596</v>
      </c>
      <c r="P32" s="5" t="s">
        <v>1597</v>
      </c>
      <c r="Q32" s="14" t="s">
        <v>1598</v>
      </c>
      <c r="R32" s="5" t="s">
        <v>1599</v>
      </c>
      <c r="S32" s="5" t="s">
        <v>1600</v>
      </c>
      <c r="T32" s="5" t="s">
        <v>1601</v>
      </c>
      <c r="U32" s="5" t="s">
        <v>1602</v>
      </c>
      <c r="V32" s="5" t="s">
        <v>712</v>
      </c>
      <c r="W32" s="5" t="s">
        <v>1603</v>
      </c>
      <c r="X32" s="5" t="s">
        <v>712</v>
      </c>
      <c r="Y32" s="5" t="s">
        <v>712</v>
      </c>
      <c r="Z32" s="5" t="s">
        <v>712</v>
      </c>
      <c r="AA32" s="13" t="s">
        <v>1592</v>
      </c>
      <c r="AB32" s="5" t="s">
        <v>1604</v>
      </c>
      <c r="AC32" s="5" t="s">
        <v>1605</v>
      </c>
      <c r="AD32" s="5" t="s">
        <v>1606</v>
      </c>
      <c r="AE32" s="5" t="s">
        <v>1607</v>
      </c>
      <c r="AF32" s="5" t="s">
        <v>712</v>
      </c>
      <c r="AG32" s="5" t="s">
        <v>1608</v>
      </c>
      <c r="AH32" s="5" t="s">
        <v>712</v>
      </c>
      <c r="AI32" s="5" t="s">
        <v>712</v>
      </c>
      <c r="AJ32" s="5" t="s">
        <v>712</v>
      </c>
      <c r="AK32" s="14" t="s">
        <v>1598</v>
      </c>
      <c r="AL32" s="5" t="s">
        <v>1609</v>
      </c>
      <c r="AM32" s="5" t="s">
        <v>727</v>
      </c>
      <c r="AN32" s="5" t="s">
        <v>1610</v>
      </c>
      <c r="AO32" s="5" t="s">
        <v>1611</v>
      </c>
      <c r="AP32" s="5" t="s">
        <v>830</v>
      </c>
      <c r="AQ32" s="5" t="s">
        <v>712</v>
      </c>
      <c r="AR32" s="5" t="s">
        <v>1603</v>
      </c>
      <c r="AS32" s="5" t="s">
        <v>712</v>
      </c>
      <c r="AT32" s="5" t="s">
        <v>712</v>
      </c>
      <c r="AU32" s="13" t="s">
        <v>1592</v>
      </c>
      <c r="AV32" s="5" t="s">
        <v>1612</v>
      </c>
      <c r="AW32" s="5" t="s">
        <v>1613</v>
      </c>
      <c r="AX32" s="5" t="s">
        <v>1614</v>
      </c>
      <c r="AY32" s="5" t="s">
        <v>1615</v>
      </c>
      <c r="AZ32" s="5" t="s">
        <v>1616</v>
      </c>
      <c r="BA32" s="5" t="s">
        <v>712</v>
      </c>
      <c r="BB32" s="5" t="s">
        <v>1608</v>
      </c>
      <c r="BC32" s="5" t="s">
        <v>712</v>
      </c>
      <c r="BD32" s="5" t="s">
        <v>712</v>
      </c>
      <c r="BE32" s="14" t="s">
        <v>1617</v>
      </c>
    </row>
    <row r="33" spans="1:57" ht="12.75" customHeight="1" thickBot="1" x14ac:dyDescent="0.25">
      <c r="A33" s="6">
        <v>8243</v>
      </c>
      <c r="B33" s="7" t="s">
        <v>666</v>
      </c>
      <c r="C33" s="9">
        <v>2023</v>
      </c>
      <c r="D33" s="10" t="s">
        <v>712</v>
      </c>
      <c r="E33" s="10" t="s">
        <v>1618</v>
      </c>
      <c r="F33" s="10" t="s">
        <v>804</v>
      </c>
      <c r="G33" s="10" t="s">
        <v>1619</v>
      </c>
      <c r="H33" s="10" t="s">
        <v>1620</v>
      </c>
      <c r="I33" s="10" t="s">
        <v>1621</v>
      </c>
      <c r="J33" s="13" t="s">
        <v>1622</v>
      </c>
      <c r="K33" s="5" t="s">
        <v>712</v>
      </c>
      <c r="L33" s="5" t="s">
        <v>1623</v>
      </c>
      <c r="M33" s="5" t="s">
        <v>1624</v>
      </c>
      <c r="N33" s="5" t="s">
        <v>1625</v>
      </c>
      <c r="O33" s="5" t="s">
        <v>1626</v>
      </c>
      <c r="P33" s="5" t="s">
        <v>1627</v>
      </c>
      <c r="Q33" s="14" t="s">
        <v>1628</v>
      </c>
      <c r="R33" s="5" t="s">
        <v>1629</v>
      </c>
      <c r="S33" s="5" t="s">
        <v>1630</v>
      </c>
      <c r="T33" s="5" t="s">
        <v>727</v>
      </c>
      <c r="U33" s="5" t="s">
        <v>1631</v>
      </c>
      <c r="V33" s="5" t="s">
        <v>712</v>
      </c>
      <c r="W33" s="5" t="s">
        <v>1632</v>
      </c>
      <c r="X33" s="5" t="s">
        <v>712</v>
      </c>
      <c r="Y33" s="5" t="s">
        <v>712</v>
      </c>
      <c r="Z33" s="5" t="s">
        <v>712</v>
      </c>
      <c r="AA33" s="13" t="s">
        <v>1622</v>
      </c>
      <c r="AB33" s="5" t="s">
        <v>1633</v>
      </c>
      <c r="AC33" s="5" t="s">
        <v>1634</v>
      </c>
      <c r="AD33" s="5" t="s">
        <v>1318</v>
      </c>
      <c r="AE33" s="5" t="s">
        <v>1635</v>
      </c>
      <c r="AF33" s="5" t="s">
        <v>712</v>
      </c>
      <c r="AG33" s="5" t="s">
        <v>1636</v>
      </c>
      <c r="AH33" s="5" t="s">
        <v>712</v>
      </c>
      <c r="AI33" s="5" t="s">
        <v>712</v>
      </c>
      <c r="AJ33" s="5" t="s">
        <v>712</v>
      </c>
      <c r="AK33" s="14" t="s">
        <v>1628</v>
      </c>
      <c r="AL33" s="5" t="s">
        <v>1637</v>
      </c>
      <c r="AM33" s="5" t="s">
        <v>893</v>
      </c>
      <c r="AN33" s="5" t="s">
        <v>1638</v>
      </c>
      <c r="AO33" s="5" t="s">
        <v>1639</v>
      </c>
      <c r="AP33" s="5" t="s">
        <v>1640</v>
      </c>
      <c r="AQ33" s="5" t="s">
        <v>712</v>
      </c>
      <c r="AR33" s="5" t="s">
        <v>1641</v>
      </c>
      <c r="AS33" s="5" t="s">
        <v>712</v>
      </c>
      <c r="AT33" s="5" t="s">
        <v>712</v>
      </c>
      <c r="AU33" s="13" t="s">
        <v>1622</v>
      </c>
      <c r="AV33" s="5" t="s">
        <v>1642</v>
      </c>
      <c r="AW33" s="5" t="s">
        <v>1643</v>
      </c>
      <c r="AX33" s="5" t="s">
        <v>1644</v>
      </c>
      <c r="AY33" s="5" t="s">
        <v>1645</v>
      </c>
      <c r="AZ33" s="5" t="s">
        <v>1646</v>
      </c>
      <c r="BA33" s="5" t="s">
        <v>712</v>
      </c>
      <c r="BB33" s="5" t="s">
        <v>1647</v>
      </c>
      <c r="BC33" s="5" t="s">
        <v>712</v>
      </c>
      <c r="BD33" s="5" t="s">
        <v>712</v>
      </c>
      <c r="BE33" s="14" t="s">
        <v>1628</v>
      </c>
    </row>
    <row r="34" spans="1:57" ht="24.75" customHeight="1" thickBot="1" x14ac:dyDescent="0.25">
      <c r="A34" s="6">
        <v>8246</v>
      </c>
      <c r="B34" s="7" t="s">
        <v>667</v>
      </c>
      <c r="C34" s="9">
        <v>2023</v>
      </c>
      <c r="D34" s="10" t="s">
        <v>712</v>
      </c>
      <c r="E34" s="10" t="s">
        <v>1648</v>
      </c>
      <c r="F34" s="10" t="s">
        <v>1649</v>
      </c>
      <c r="G34" s="10" t="s">
        <v>1650</v>
      </c>
      <c r="H34" s="10" t="s">
        <v>1651</v>
      </c>
      <c r="I34" s="10" t="s">
        <v>1652</v>
      </c>
      <c r="J34" s="13" t="s">
        <v>1653</v>
      </c>
      <c r="K34" s="5" t="s">
        <v>712</v>
      </c>
      <c r="L34" s="5" t="s">
        <v>1654</v>
      </c>
      <c r="M34" s="5" t="s">
        <v>1655</v>
      </c>
      <c r="N34" s="5" t="s">
        <v>1656</v>
      </c>
      <c r="O34" s="5" t="s">
        <v>1657</v>
      </c>
      <c r="P34" s="5" t="s">
        <v>1658</v>
      </c>
      <c r="Q34" s="14" t="s">
        <v>1659</v>
      </c>
      <c r="R34" s="5" t="s">
        <v>1660</v>
      </c>
      <c r="S34" s="5" t="s">
        <v>1661</v>
      </c>
      <c r="T34" s="5" t="s">
        <v>727</v>
      </c>
      <c r="U34" s="5" t="s">
        <v>1662</v>
      </c>
      <c r="V34" s="5" t="s">
        <v>712</v>
      </c>
      <c r="W34" s="5" t="s">
        <v>1663</v>
      </c>
      <c r="X34" s="5" t="s">
        <v>712</v>
      </c>
      <c r="Y34" s="5" t="s">
        <v>712</v>
      </c>
      <c r="Z34" s="5" t="s">
        <v>712</v>
      </c>
      <c r="AA34" s="13" t="s">
        <v>1653</v>
      </c>
      <c r="AB34" s="5" t="s">
        <v>1664</v>
      </c>
      <c r="AC34" s="5" t="s">
        <v>1665</v>
      </c>
      <c r="AD34" s="5" t="s">
        <v>1666</v>
      </c>
      <c r="AE34" s="5" t="s">
        <v>1667</v>
      </c>
      <c r="AF34" s="5" t="s">
        <v>712</v>
      </c>
      <c r="AG34" s="5" t="s">
        <v>1668</v>
      </c>
      <c r="AH34" s="5" t="s">
        <v>712</v>
      </c>
      <c r="AI34" s="5" t="s">
        <v>712</v>
      </c>
      <c r="AJ34" s="5" t="s">
        <v>712</v>
      </c>
      <c r="AK34" s="14" t="s">
        <v>1669</v>
      </c>
      <c r="AL34" s="5" t="s">
        <v>1670</v>
      </c>
      <c r="AM34" s="5" t="s">
        <v>1671</v>
      </c>
      <c r="AN34" s="5" t="s">
        <v>1672</v>
      </c>
      <c r="AO34" s="5" t="s">
        <v>1673</v>
      </c>
      <c r="AP34" s="5" t="s">
        <v>1568</v>
      </c>
      <c r="AQ34" s="5" t="s">
        <v>712</v>
      </c>
      <c r="AR34" s="5" t="s">
        <v>1674</v>
      </c>
      <c r="AS34" s="5" t="s">
        <v>712</v>
      </c>
      <c r="AT34" s="5" t="s">
        <v>712</v>
      </c>
      <c r="AU34" s="13" t="s">
        <v>1653</v>
      </c>
      <c r="AV34" s="5" t="s">
        <v>1675</v>
      </c>
      <c r="AW34" s="5" t="s">
        <v>1676</v>
      </c>
      <c r="AX34" s="5" t="s">
        <v>1677</v>
      </c>
      <c r="AY34" s="5" t="s">
        <v>1678</v>
      </c>
      <c r="AZ34" s="5" t="s">
        <v>1679</v>
      </c>
      <c r="BA34" s="5" t="s">
        <v>712</v>
      </c>
      <c r="BB34" s="5" t="s">
        <v>1680</v>
      </c>
      <c r="BC34" s="5" t="s">
        <v>712</v>
      </c>
      <c r="BD34" s="5" t="s">
        <v>712</v>
      </c>
      <c r="BE34" s="14" t="s">
        <v>1659</v>
      </c>
    </row>
    <row r="35" spans="1:57" ht="24.75" customHeight="1" thickBot="1" x14ac:dyDescent="0.25">
      <c r="A35" s="6">
        <v>8247</v>
      </c>
      <c r="B35" s="7" t="s">
        <v>668</v>
      </c>
      <c r="C35" s="9">
        <v>2022</v>
      </c>
      <c r="D35" s="10" t="s">
        <v>712</v>
      </c>
      <c r="E35" s="10" t="s">
        <v>1681</v>
      </c>
      <c r="F35" s="10" t="s">
        <v>1682</v>
      </c>
      <c r="G35" s="10" t="s">
        <v>1683</v>
      </c>
      <c r="H35" s="10" t="s">
        <v>1684</v>
      </c>
      <c r="I35" s="10" t="s">
        <v>1685</v>
      </c>
      <c r="J35" s="13" t="s">
        <v>1686</v>
      </c>
      <c r="K35" s="5" t="s">
        <v>712</v>
      </c>
      <c r="L35" s="5" t="s">
        <v>1687</v>
      </c>
      <c r="M35" s="5" t="s">
        <v>1688</v>
      </c>
      <c r="N35" s="5" t="s">
        <v>1689</v>
      </c>
      <c r="O35" s="5" t="s">
        <v>1690</v>
      </c>
      <c r="P35" s="5" t="s">
        <v>1691</v>
      </c>
      <c r="Q35" s="14" t="s">
        <v>1692</v>
      </c>
      <c r="R35" s="5" t="s">
        <v>1693</v>
      </c>
      <c r="S35" s="5" t="s">
        <v>1694</v>
      </c>
      <c r="T35" s="5" t="s">
        <v>896</v>
      </c>
      <c r="U35" s="5" t="s">
        <v>1695</v>
      </c>
      <c r="V35" s="5" t="s">
        <v>712</v>
      </c>
      <c r="W35" s="5" t="s">
        <v>1696</v>
      </c>
      <c r="X35" s="5" t="s">
        <v>712</v>
      </c>
      <c r="Y35" s="5" t="s">
        <v>712</v>
      </c>
      <c r="Z35" s="5" t="s">
        <v>712</v>
      </c>
      <c r="AA35" s="13" t="s">
        <v>1686</v>
      </c>
      <c r="AB35" s="5" t="s">
        <v>1697</v>
      </c>
      <c r="AC35" s="5" t="s">
        <v>1698</v>
      </c>
      <c r="AD35" s="5" t="s">
        <v>1699</v>
      </c>
      <c r="AE35" s="5" t="s">
        <v>1700</v>
      </c>
      <c r="AF35" s="5" t="s">
        <v>712</v>
      </c>
      <c r="AG35" s="5" t="s">
        <v>1701</v>
      </c>
      <c r="AH35" s="5" t="s">
        <v>712</v>
      </c>
      <c r="AI35" s="5" t="s">
        <v>712</v>
      </c>
      <c r="AJ35" s="5" t="s">
        <v>712</v>
      </c>
      <c r="AK35" s="14" t="s">
        <v>1702</v>
      </c>
      <c r="AL35" s="5" t="s">
        <v>1703</v>
      </c>
      <c r="AM35" s="5" t="s">
        <v>1467</v>
      </c>
      <c r="AN35" s="5" t="s">
        <v>1704</v>
      </c>
      <c r="AO35" s="5" t="s">
        <v>1705</v>
      </c>
      <c r="AP35" s="5" t="s">
        <v>1353</v>
      </c>
      <c r="AQ35" s="5" t="s">
        <v>712</v>
      </c>
      <c r="AR35" s="5" t="s">
        <v>1706</v>
      </c>
      <c r="AS35" s="5" t="s">
        <v>712</v>
      </c>
      <c r="AT35" s="5" t="s">
        <v>712</v>
      </c>
      <c r="AU35" s="13" t="s">
        <v>1686</v>
      </c>
      <c r="AV35" s="5" t="s">
        <v>1707</v>
      </c>
      <c r="AW35" s="5" t="s">
        <v>1708</v>
      </c>
      <c r="AX35" s="5" t="s">
        <v>1709</v>
      </c>
      <c r="AY35" s="5" t="s">
        <v>1710</v>
      </c>
      <c r="AZ35" s="5" t="s">
        <v>1711</v>
      </c>
      <c r="BA35" s="5" t="s">
        <v>712</v>
      </c>
      <c r="BB35" s="5" t="s">
        <v>1712</v>
      </c>
      <c r="BC35" s="5" t="s">
        <v>712</v>
      </c>
      <c r="BD35" s="5" t="s">
        <v>712</v>
      </c>
      <c r="BE35" s="14" t="s">
        <v>1692</v>
      </c>
    </row>
    <row r="36" spans="1:57" ht="13.5" customHeight="1" thickBot="1" x14ac:dyDescent="0.25">
      <c r="A36" s="6">
        <v>8253</v>
      </c>
      <c r="B36" s="7" t="s">
        <v>669</v>
      </c>
      <c r="C36" s="9">
        <v>2023</v>
      </c>
      <c r="D36" s="10" t="s">
        <v>712</v>
      </c>
      <c r="E36" s="10" t="s">
        <v>1713</v>
      </c>
      <c r="F36" s="10" t="s">
        <v>1714</v>
      </c>
      <c r="G36" s="10" t="s">
        <v>1715</v>
      </c>
      <c r="H36" s="10" t="s">
        <v>1716</v>
      </c>
      <c r="I36" s="10" t="s">
        <v>1717</v>
      </c>
      <c r="J36" s="13" t="s">
        <v>1718</v>
      </c>
      <c r="K36" s="5" t="s">
        <v>712</v>
      </c>
      <c r="L36" s="5" t="s">
        <v>1719</v>
      </c>
      <c r="M36" s="5" t="s">
        <v>1720</v>
      </c>
      <c r="N36" s="5" t="s">
        <v>1721</v>
      </c>
      <c r="O36" s="5" t="s">
        <v>1722</v>
      </c>
      <c r="P36" s="5" t="s">
        <v>1723</v>
      </c>
      <c r="Q36" s="14" t="s">
        <v>1724</v>
      </c>
      <c r="R36" s="5" t="s">
        <v>1725</v>
      </c>
      <c r="S36" s="5" t="s">
        <v>1726</v>
      </c>
      <c r="T36" s="5" t="s">
        <v>804</v>
      </c>
      <c r="U36" s="5" t="s">
        <v>1727</v>
      </c>
      <c r="V36" s="5" t="s">
        <v>712</v>
      </c>
      <c r="W36" s="5" t="s">
        <v>1728</v>
      </c>
      <c r="X36" s="5" t="s">
        <v>712</v>
      </c>
      <c r="Y36" s="5" t="s">
        <v>712</v>
      </c>
      <c r="Z36" s="5" t="s">
        <v>712</v>
      </c>
      <c r="AA36" s="13" t="s">
        <v>1718</v>
      </c>
      <c r="AB36" s="5" t="s">
        <v>1729</v>
      </c>
      <c r="AC36" s="5" t="s">
        <v>1730</v>
      </c>
      <c r="AD36" s="5" t="s">
        <v>1731</v>
      </c>
      <c r="AE36" s="5" t="s">
        <v>1732</v>
      </c>
      <c r="AF36" s="5" t="s">
        <v>712</v>
      </c>
      <c r="AG36" s="5" t="s">
        <v>1733</v>
      </c>
      <c r="AH36" s="5" t="s">
        <v>712</v>
      </c>
      <c r="AI36" s="5" t="s">
        <v>712</v>
      </c>
      <c r="AJ36" s="5" t="s">
        <v>712</v>
      </c>
      <c r="AK36" s="14" t="s">
        <v>1734</v>
      </c>
      <c r="AL36" s="5" t="s">
        <v>1735</v>
      </c>
      <c r="AM36" s="5" t="s">
        <v>1736</v>
      </c>
      <c r="AN36" s="5" t="s">
        <v>1737</v>
      </c>
      <c r="AO36" s="5" t="s">
        <v>1738</v>
      </c>
      <c r="AP36" s="5" t="s">
        <v>1739</v>
      </c>
      <c r="AQ36" s="5" t="s">
        <v>712</v>
      </c>
      <c r="AR36" s="5" t="s">
        <v>1740</v>
      </c>
      <c r="AS36" s="5" t="s">
        <v>712</v>
      </c>
      <c r="AT36" s="5" t="s">
        <v>712</v>
      </c>
      <c r="AU36" s="13" t="s">
        <v>1718</v>
      </c>
      <c r="AV36" s="5" t="s">
        <v>1741</v>
      </c>
      <c r="AW36" s="5" t="s">
        <v>1742</v>
      </c>
      <c r="AX36" s="5" t="s">
        <v>1743</v>
      </c>
      <c r="AY36" s="5" t="s">
        <v>1744</v>
      </c>
      <c r="AZ36" s="5" t="s">
        <v>1745</v>
      </c>
      <c r="BA36" s="5" t="s">
        <v>712</v>
      </c>
      <c r="BB36" s="5" t="s">
        <v>1746</v>
      </c>
      <c r="BC36" s="5" t="s">
        <v>712</v>
      </c>
      <c r="BD36" s="5" t="s">
        <v>712</v>
      </c>
      <c r="BE36" s="14" t="s">
        <v>1734</v>
      </c>
    </row>
    <row r="37" spans="1:57" ht="30.75" customHeight="1" thickBot="1" x14ac:dyDescent="0.25">
      <c r="A37" s="6">
        <v>8254</v>
      </c>
      <c r="B37" s="7" t="s">
        <v>1747</v>
      </c>
      <c r="C37" s="9">
        <v>2020</v>
      </c>
      <c r="D37" s="10" t="s">
        <v>1748</v>
      </c>
      <c r="E37" s="10" t="s">
        <v>1749</v>
      </c>
      <c r="F37" s="10" t="s">
        <v>1750</v>
      </c>
      <c r="G37" s="10" t="s">
        <v>1751</v>
      </c>
      <c r="H37" s="10" t="s">
        <v>1752</v>
      </c>
      <c r="I37" s="10" t="s">
        <v>1753</v>
      </c>
      <c r="J37" s="13" t="s">
        <v>1754</v>
      </c>
      <c r="K37" s="5" t="s">
        <v>1089</v>
      </c>
      <c r="L37" s="5" t="s">
        <v>1755</v>
      </c>
      <c r="M37" s="5" t="s">
        <v>1756</v>
      </c>
      <c r="N37" s="5" t="s">
        <v>1757</v>
      </c>
      <c r="O37" s="5" t="s">
        <v>1758</v>
      </c>
      <c r="P37" s="5" t="s">
        <v>1759</v>
      </c>
      <c r="Q37" s="14" t="s">
        <v>1760</v>
      </c>
      <c r="R37" s="5" t="s">
        <v>1761</v>
      </c>
      <c r="S37" s="5" t="s">
        <v>1762</v>
      </c>
      <c r="T37" s="5" t="s">
        <v>1334</v>
      </c>
      <c r="U37" s="5" t="s">
        <v>1763</v>
      </c>
      <c r="V37" s="5" t="s">
        <v>712</v>
      </c>
      <c r="W37" s="5" t="s">
        <v>1764</v>
      </c>
      <c r="X37" s="5" t="s">
        <v>712</v>
      </c>
      <c r="Y37" s="5" t="s">
        <v>712</v>
      </c>
      <c r="Z37" s="5" t="s">
        <v>1765</v>
      </c>
      <c r="AA37" s="13" t="s">
        <v>1754</v>
      </c>
      <c r="AB37" s="5" t="s">
        <v>1766</v>
      </c>
      <c r="AC37" s="5" t="s">
        <v>1767</v>
      </c>
      <c r="AD37" s="5" t="s">
        <v>1768</v>
      </c>
      <c r="AE37" s="5" t="s">
        <v>1769</v>
      </c>
      <c r="AF37" s="5" t="s">
        <v>712</v>
      </c>
      <c r="AG37" s="5" t="s">
        <v>1770</v>
      </c>
      <c r="AH37" s="5" t="s">
        <v>712</v>
      </c>
      <c r="AI37" s="5" t="s">
        <v>712</v>
      </c>
      <c r="AJ37" s="5" t="s">
        <v>1771</v>
      </c>
      <c r="AK37" s="14" t="s">
        <v>1772</v>
      </c>
      <c r="AL37" s="5" t="s">
        <v>1773</v>
      </c>
      <c r="AM37" s="5" t="s">
        <v>1774</v>
      </c>
      <c r="AN37" s="5" t="s">
        <v>1775</v>
      </c>
      <c r="AO37" s="5" t="s">
        <v>1776</v>
      </c>
      <c r="AP37" s="5" t="s">
        <v>1777</v>
      </c>
      <c r="AQ37" s="5" t="s">
        <v>1239</v>
      </c>
      <c r="AR37" s="5" t="s">
        <v>1778</v>
      </c>
      <c r="AS37" s="5" t="s">
        <v>712</v>
      </c>
      <c r="AT37" s="5" t="s">
        <v>1779</v>
      </c>
      <c r="AU37" s="13" t="s">
        <v>1754</v>
      </c>
      <c r="AV37" s="5" t="s">
        <v>1780</v>
      </c>
      <c r="AW37" s="5" t="s">
        <v>1781</v>
      </c>
      <c r="AX37" s="5" t="s">
        <v>1782</v>
      </c>
      <c r="AY37" s="5" t="s">
        <v>1783</v>
      </c>
      <c r="AZ37" s="5" t="s">
        <v>1784</v>
      </c>
      <c r="BA37" s="5" t="s">
        <v>1785</v>
      </c>
      <c r="BB37" s="5" t="s">
        <v>1786</v>
      </c>
      <c r="BC37" s="5" t="s">
        <v>712</v>
      </c>
      <c r="BD37" s="5" t="s">
        <v>1787</v>
      </c>
      <c r="BE37" s="14" t="s">
        <v>1760</v>
      </c>
    </row>
    <row r="38" spans="1:57" ht="24.75" customHeight="1" thickBot="1" x14ac:dyDescent="0.25">
      <c r="A38" s="6">
        <v>8265</v>
      </c>
      <c r="B38" s="7" t="s">
        <v>665</v>
      </c>
      <c r="C38" s="9">
        <v>2022</v>
      </c>
      <c r="D38" s="10" t="s">
        <v>1788</v>
      </c>
      <c r="E38" s="10" t="s">
        <v>1789</v>
      </c>
      <c r="F38" s="10" t="s">
        <v>1790</v>
      </c>
      <c r="G38" s="10" t="s">
        <v>1791</v>
      </c>
      <c r="H38" s="10" t="s">
        <v>1792</v>
      </c>
      <c r="I38" s="10" t="s">
        <v>1793</v>
      </c>
      <c r="J38" s="13" t="s">
        <v>1794</v>
      </c>
      <c r="K38" s="5" t="s">
        <v>1795</v>
      </c>
      <c r="L38" s="5" t="s">
        <v>1796</v>
      </c>
      <c r="M38" s="5" t="s">
        <v>1797</v>
      </c>
      <c r="N38" s="5" t="s">
        <v>1798</v>
      </c>
      <c r="O38" s="5" t="s">
        <v>1799</v>
      </c>
      <c r="P38" s="5" t="s">
        <v>1800</v>
      </c>
      <c r="Q38" s="14" t="s">
        <v>1801</v>
      </c>
      <c r="R38" s="5" t="s">
        <v>1802</v>
      </c>
      <c r="S38" s="5" t="s">
        <v>1803</v>
      </c>
      <c r="T38" s="5" t="s">
        <v>1804</v>
      </c>
      <c r="U38" s="5" t="s">
        <v>1805</v>
      </c>
      <c r="V38" s="5" t="s">
        <v>712</v>
      </c>
      <c r="W38" s="5" t="s">
        <v>1239</v>
      </c>
      <c r="X38" s="5" t="s">
        <v>712</v>
      </c>
      <c r="Y38" s="5" t="s">
        <v>712</v>
      </c>
      <c r="Z38" s="5" t="s">
        <v>1538</v>
      </c>
      <c r="AA38" s="13" t="s">
        <v>1794</v>
      </c>
      <c r="AB38" s="5" t="s">
        <v>1806</v>
      </c>
      <c r="AC38" s="5" t="s">
        <v>1807</v>
      </c>
      <c r="AD38" s="5" t="s">
        <v>1808</v>
      </c>
      <c r="AE38" s="5" t="s">
        <v>1809</v>
      </c>
      <c r="AF38" s="5" t="s">
        <v>712</v>
      </c>
      <c r="AG38" s="5" t="s">
        <v>1810</v>
      </c>
      <c r="AH38" s="5" t="s">
        <v>712</v>
      </c>
      <c r="AI38" s="5" t="s">
        <v>712</v>
      </c>
      <c r="AJ38" s="5" t="s">
        <v>1811</v>
      </c>
      <c r="AK38" s="14" t="s">
        <v>1812</v>
      </c>
      <c r="AL38" s="5" t="s">
        <v>1813</v>
      </c>
      <c r="AM38" s="5" t="s">
        <v>1814</v>
      </c>
      <c r="AN38" s="5" t="s">
        <v>1815</v>
      </c>
      <c r="AO38" s="5" t="s">
        <v>1816</v>
      </c>
      <c r="AP38" s="5" t="s">
        <v>1817</v>
      </c>
      <c r="AQ38" s="5" t="s">
        <v>712</v>
      </c>
      <c r="AR38" s="5" t="s">
        <v>712</v>
      </c>
      <c r="AS38" s="5" t="s">
        <v>712</v>
      </c>
      <c r="AT38" s="5" t="s">
        <v>712</v>
      </c>
      <c r="AU38" s="13" t="s">
        <v>1794</v>
      </c>
      <c r="AV38" s="5" t="s">
        <v>1818</v>
      </c>
      <c r="AW38" s="5" t="s">
        <v>1819</v>
      </c>
      <c r="AX38" s="5" t="s">
        <v>1820</v>
      </c>
      <c r="AY38" s="5" t="s">
        <v>1821</v>
      </c>
      <c r="AZ38" s="5" t="s">
        <v>1822</v>
      </c>
      <c r="BA38" s="5" t="s">
        <v>712</v>
      </c>
      <c r="BB38" s="5" t="s">
        <v>712</v>
      </c>
      <c r="BC38" s="5" t="s">
        <v>712</v>
      </c>
      <c r="BD38" s="5" t="s">
        <v>712</v>
      </c>
      <c r="BE38" s="14" t="s">
        <v>1801</v>
      </c>
    </row>
    <row r="39" spans="1:57" ht="24.75" customHeight="1" thickBot="1" x14ac:dyDescent="0.25">
      <c r="A39" s="6">
        <v>8269</v>
      </c>
      <c r="B39" s="7" t="s">
        <v>1823</v>
      </c>
      <c r="C39" s="9">
        <v>2022</v>
      </c>
      <c r="D39" s="10" t="s">
        <v>1081</v>
      </c>
      <c r="E39" s="10" t="s">
        <v>1824</v>
      </c>
      <c r="F39" s="10" t="s">
        <v>1825</v>
      </c>
      <c r="G39" s="10" t="s">
        <v>1826</v>
      </c>
      <c r="H39" s="10" t="s">
        <v>1827</v>
      </c>
      <c r="I39" s="10" t="s">
        <v>1828</v>
      </c>
      <c r="J39" s="13" t="s">
        <v>1829</v>
      </c>
      <c r="K39" s="5" t="s">
        <v>1830</v>
      </c>
      <c r="L39" s="5" t="s">
        <v>1831</v>
      </c>
      <c r="M39" s="5" t="s">
        <v>1832</v>
      </c>
      <c r="N39" s="5" t="s">
        <v>1833</v>
      </c>
      <c r="O39" s="5" t="s">
        <v>1834</v>
      </c>
      <c r="P39" s="5" t="s">
        <v>1835</v>
      </c>
      <c r="Q39" s="14" t="s">
        <v>1836</v>
      </c>
      <c r="R39" s="5" t="s">
        <v>1837</v>
      </c>
      <c r="S39" s="5" t="s">
        <v>1838</v>
      </c>
      <c r="T39" s="5" t="s">
        <v>1081</v>
      </c>
      <c r="U39" s="5" t="s">
        <v>1839</v>
      </c>
      <c r="V39" s="5" t="s">
        <v>712</v>
      </c>
      <c r="W39" s="5" t="s">
        <v>1840</v>
      </c>
      <c r="X39" s="5" t="s">
        <v>712</v>
      </c>
      <c r="Y39" s="5" t="s">
        <v>712</v>
      </c>
      <c r="Z39" s="5" t="s">
        <v>712</v>
      </c>
      <c r="AA39" s="13" t="s">
        <v>1829</v>
      </c>
      <c r="AB39" s="5" t="s">
        <v>1841</v>
      </c>
      <c r="AC39" s="5" t="s">
        <v>1842</v>
      </c>
      <c r="AD39" s="5" t="s">
        <v>1830</v>
      </c>
      <c r="AE39" s="5" t="s">
        <v>1843</v>
      </c>
      <c r="AF39" s="5" t="s">
        <v>712</v>
      </c>
      <c r="AG39" s="5" t="s">
        <v>1844</v>
      </c>
      <c r="AH39" s="5" t="s">
        <v>712</v>
      </c>
      <c r="AI39" s="5" t="s">
        <v>712</v>
      </c>
      <c r="AJ39" s="5" t="s">
        <v>712</v>
      </c>
      <c r="AK39" s="14" t="s">
        <v>1845</v>
      </c>
      <c r="AL39" s="5" t="s">
        <v>1846</v>
      </c>
      <c r="AM39" s="5" t="s">
        <v>1847</v>
      </c>
      <c r="AN39" s="5" t="s">
        <v>1848</v>
      </c>
      <c r="AO39" s="5" t="s">
        <v>1849</v>
      </c>
      <c r="AP39" s="5" t="s">
        <v>1850</v>
      </c>
      <c r="AQ39" s="5" t="s">
        <v>712</v>
      </c>
      <c r="AR39" s="5" t="s">
        <v>1851</v>
      </c>
      <c r="AS39" s="5" t="s">
        <v>712</v>
      </c>
      <c r="AT39" s="5" t="s">
        <v>1852</v>
      </c>
      <c r="AU39" s="13" t="s">
        <v>1829</v>
      </c>
      <c r="AV39" s="5" t="s">
        <v>1853</v>
      </c>
      <c r="AW39" s="5" t="s">
        <v>1854</v>
      </c>
      <c r="AX39" s="5" t="s">
        <v>1855</v>
      </c>
      <c r="AY39" s="5" t="s">
        <v>1856</v>
      </c>
      <c r="AZ39" s="5" t="s">
        <v>1857</v>
      </c>
      <c r="BA39" s="5" t="s">
        <v>712</v>
      </c>
      <c r="BB39" s="5" t="s">
        <v>1858</v>
      </c>
      <c r="BC39" s="5" t="s">
        <v>712</v>
      </c>
      <c r="BD39" s="5" t="s">
        <v>1859</v>
      </c>
      <c r="BE39" s="14" t="s">
        <v>1836</v>
      </c>
    </row>
    <row r="40" spans="1:57" ht="12.75" customHeight="1" thickBot="1" x14ac:dyDescent="0.25">
      <c r="A40" s="6">
        <v>8271</v>
      </c>
      <c r="B40" s="7" t="s">
        <v>1860</v>
      </c>
      <c r="C40" s="9">
        <v>2022</v>
      </c>
      <c r="D40" s="10" t="s">
        <v>712</v>
      </c>
      <c r="E40" s="10" t="s">
        <v>1861</v>
      </c>
      <c r="F40" s="10" t="s">
        <v>1862</v>
      </c>
      <c r="G40" s="10" t="s">
        <v>1863</v>
      </c>
      <c r="H40" s="10" t="s">
        <v>727</v>
      </c>
      <c r="I40" s="10" t="s">
        <v>1864</v>
      </c>
      <c r="J40" s="13" t="s">
        <v>1865</v>
      </c>
      <c r="K40" s="5" t="s">
        <v>712</v>
      </c>
      <c r="L40" s="5" t="s">
        <v>1866</v>
      </c>
      <c r="M40" s="5" t="s">
        <v>1867</v>
      </c>
      <c r="N40" s="5" t="s">
        <v>1868</v>
      </c>
      <c r="O40" s="5" t="s">
        <v>1586</v>
      </c>
      <c r="P40" s="5" t="s">
        <v>1869</v>
      </c>
      <c r="Q40" s="14" t="s">
        <v>1870</v>
      </c>
      <c r="R40" s="5" t="s">
        <v>1871</v>
      </c>
      <c r="S40" s="5" t="s">
        <v>1872</v>
      </c>
      <c r="T40" s="5" t="s">
        <v>712</v>
      </c>
      <c r="U40" s="5" t="s">
        <v>1873</v>
      </c>
      <c r="V40" s="5" t="s">
        <v>804</v>
      </c>
      <c r="W40" s="5" t="s">
        <v>1874</v>
      </c>
      <c r="X40" s="5" t="s">
        <v>712</v>
      </c>
      <c r="Y40" s="5" t="s">
        <v>712</v>
      </c>
      <c r="Z40" s="5" t="s">
        <v>712</v>
      </c>
      <c r="AA40" s="13" t="s">
        <v>1865</v>
      </c>
      <c r="AB40" s="5" t="s">
        <v>1875</v>
      </c>
      <c r="AC40" s="5" t="s">
        <v>1876</v>
      </c>
      <c r="AD40" s="5" t="s">
        <v>712</v>
      </c>
      <c r="AE40" s="5" t="s">
        <v>1877</v>
      </c>
      <c r="AF40" s="5" t="s">
        <v>1878</v>
      </c>
      <c r="AG40" s="5" t="s">
        <v>1879</v>
      </c>
      <c r="AH40" s="5" t="s">
        <v>712</v>
      </c>
      <c r="AI40" s="5" t="s">
        <v>712</v>
      </c>
      <c r="AJ40" s="5" t="s">
        <v>712</v>
      </c>
      <c r="AK40" s="14" t="s">
        <v>1880</v>
      </c>
      <c r="AL40" s="5" t="s">
        <v>1881</v>
      </c>
      <c r="AM40" s="5" t="s">
        <v>1157</v>
      </c>
      <c r="AN40" s="5" t="s">
        <v>1882</v>
      </c>
      <c r="AO40" s="5" t="s">
        <v>1883</v>
      </c>
      <c r="AP40" s="5" t="s">
        <v>712</v>
      </c>
      <c r="AQ40" s="5" t="s">
        <v>712</v>
      </c>
      <c r="AR40" s="5" t="s">
        <v>1884</v>
      </c>
      <c r="AS40" s="5" t="s">
        <v>712</v>
      </c>
      <c r="AT40" s="5" t="s">
        <v>1885</v>
      </c>
      <c r="AU40" s="13" t="s">
        <v>1865</v>
      </c>
      <c r="AV40" s="5" t="s">
        <v>1886</v>
      </c>
      <c r="AW40" s="5" t="s">
        <v>1887</v>
      </c>
      <c r="AX40" s="5" t="s">
        <v>1888</v>
      </c>
      <c r="AY40" s="5" t="s">
        <v>1889</v>
      </c>
      <c r="AZ40" s="5" t="s">
        <v>712</v>
      </c>
      <c r="BA40" s="5" t="s">
        <v>712</v>
      </c>
      <c r="BB40" s="5" t="s">
        <v>1890</v>
      </c>
      <c r="BC40" s="5" t="s">
        <v>712</v>
      </c>
      <c r="BD40" s="5" t="s">
        <v>1891</v>
      </c>
      <c r="BE40" s="14" t="s">
        <v>1870</v>
      </c>
    </row>
    <row r="41" spans="1:57" ht="12.75" customHeight="1" thickBot="1" x14ac:dyDescent="0.25">
      <c r="A41" s="6">
        <v>8272</v>
      </c>
      <c r="B41" s="7" t="s">
        <v>1892</v>
      </c>
      <c r="C41" s="9">
        <v>2023</v>
      </c>
      <c r="D41" s="10" t="s">
        <v>712</v>
      </c>
      <c r="E41" s="10" t="s">
        <v>1893</v>
      </c>
      <c r="F41" s="10" t="s">
        <v>727</v>
      </c>
      <c r="G41" s="10" t="s">
        <v>1894</v>
      </c>
      <c r="H41" s="10" t="s">
        <v>1895</v>
      </c>
      <c r="I41" s="10" t="s">
        <v>1896</v>
      </c>
      <c r="J41" s="13" t="s">
        <v>1897</v>
      </c>
      <c r="K41" s="5" t="s">
        <v>712</v>
      </c>
      <c r="L41" s="5" t="s">
        <v>1898</v>
      </c>
      <c r="M41" s="5" t="s">
        <v>1899</v>
      </c>
      <c r="N41" s="5" t="s">
        <v>1900</v>
      </c>
      <c r="O41" s="5" t="s">
        <v>1901</v>
      </c>
      <c r="P41" s="5" t="s">
        <v>1902</v>
      </c>
      <c r="Q41" s="14" t="s">
        <v>1903</v>
      </c>
      <c r="R41" s="5" t="s">
        <v>1904</v>
      </c>
      <c r="S41" s="5" t="s">
        <v>1905</v>
      </c>
      <c r="T41" s="5" t="s">
        <v>1906</v>
      </c>
      <c r="U41" s="5" t="s">
        <v>1907</v>
      </c>
      <c r="V41" s="5" t="s">
        <v>712</v>
      </c>
      <c r="W41" s="5" t="s">
        <v>1908</v>
      </c>
      <c r="X41" s="5" t="s">
        <v>712</v>
      </c>
      <c r="Y41" s="5" t="s">
        <v>712</v>
      </c>
      <c r="Z41" s="5" t="s">
        <v>712</v>
      </c>
      <c r="AA41" s="13" t="s">
        <v>1897</v>
      </c>
      <c r="AB41" s="5" t="s">
        <v>1909</v>
      </c>
      <c r="AC41" s="5" t="s">
        <v>1910</v>
      </c>
      <c r="AD41" s="5" t="s">
        <v>1911</v>
      </c>
      <c r="AE41" s="5" t="s">
        <v>1912</v>
      </c>
      <c r="AF41" s="5" t="s">
        <v>712</v>
      </c>
      <c r="AG41" s="5" t="s">
        <v>1913</v>
      </c>
      <c r="AH41" s="5" t="s">
        <v>712</v>
      </c>
      <c r="AI41" s="5" t="s">
        <v>712</v>
      </c>
      <c r="AJ41" s="5" t="s">
        <v>712</v>
      </c>
      <c r="AK41" s="14" t="s">
        <v>1903</v>
      </c>
      <c r="AL41" s="5" t="s">
        <v>1904</v>
      </c>
      <c r="AM41" s="5" t="s">
        <v>917</v>
      </c>
      <c r="AN41" s="5" t="s">
        <v>1914</v>
      </c>
      <c r="AO41" s="5" t="s">
        <v>1915</v>
      </c>
      <c r="AP41" s="5" t="s">
        <v>1601</v>
      </c>
      <c r="AQ41" s="5" t="s">
        <v>712</v>
      </c>
      <c r="AR41" s="5" t="s">
        <v>1916</v>
      </c>
      <c r="AS41" s="5" t="s">
        <v>712</v>
      </c>
      <c r="AT41" s="5" t="s">
        <v>712</v>
      </c>
      <c r="AU41" s="13" t="s">
        <v>1897</v>
      </c>
      <c r="AV41" s="5" t="s">
        <v>1909</v>
      </c>
      <c r="AW41" s="5" t="s">
        <v>1917</v>
      </c>
      <c r="AX41" s="5" t="s">
        <v>1918</v>
      </c>
      <c r="AY41" s="5" t="s">
        <v>1919</v>
      </c>
      <c r="AZ41" s="5" t="s">
        <v>1920</v>
      </c>
      <c r="BA41" s="5" t="s">
        <v>712</v>
      </c>
      <c r="BB41" s="5" t="s">
        <v>1921</v>
      </c>
      <c r="BC41" s="5" t="s">
        <v>712</v>
      </c>
      <c r="BD41" s="5" t="s">
        <v>712</v>
      </c>
      <c r="BE41" s="14" t="s">
        <v>1903</v>
      </c>
    </row>
    <row r="42" spans="1:57" ht="12.75" customHeight="1" thickBot="1" x14ac:dyDescent="0.25">
      <c r="A42" s="6">
        <v>8275</v>
      </c>
      <c r="B42" s="7" t="s">
        <v>1922</v>
      </c>
      <c r="C42" s="9">
        <v>2023</v>
      </c>
      <c r="D42" s="10" t="s">
        <v>712</v>
      </c>
      <c r="E42" s="10" t="s">
        <v>1923</v>
      </c>
      <c r="F42" s="10" t="s">
        <v>1924</v>
      </c>
      <c r="G42" s="10" t="s">
        <v>1925</v>
      </c>
      <c r="H42" s="10" t="s">
        <v>1926</v>
      </c>
      <c r="I42" s="10" t="s">
        <v>1927</v>
      </c>
      <c r="J42" s="13" t="s">
        <v>1928</v>
      </c>
      <c r="K42" s="5" t="s">
        <v>712</v>
      </c>
      <c r="L42" s="5" t="s">
        <v>1929</v>
      </c>
      <c r="M42" s="5" t="s">
        <v>1930</v>
      </c>
      <c r="N42" s="5" t="s">
        <v>1931</v>
      </c>
      <c r="O42" s="5" t="s">
        <v>1932</v>
      </c>
      <c r="P42" s="5" t="s">
        <v>1933</v>
      </c>
      <c r="Q42" s="14" t="s">
        <v>1934</v>
      </c>
      <c r="R42" s="5" t="s">
        <v>1935</v>
      </c>
      <c r="S42" s="5" t="s">
        <v>1936</v>
      </c>
      <c r="T42" s="5" t="s">
        <v>1937</v>
      </c>
      <c r="U42" s="5" t="s">
        <v>1938</v>
      </c>
      <c r="V42" s="5" t="s">
        <v>712</v>
      </c>
      <c r="W42" s="5" t="s">
        <v>1939</v>
      </c>
      <c r="X42" s="5" t="s">
        <v>712</v>
      </c>
      <c r="Y42" s="5" t="s">
        <v>712</v>
      </c>
      <c r="Z42" s="5" t="s">
        <v>712</v>
      </c>
      <c r="AA42" s="13" t="s">
        <v>1928</v>
      </c>
      <c r="AB42" s="5" t="s">
        <v>1940</v>
      </c>
      <c r="AC42" s="5" t="s">
        <v>1941</v>
      </c>
      <c r="AD42" s="5" t="s">
        <v>1942</v>
      </c>
      <c r="AE42" s="5" t="s">
        <v>1943</v>
      </c>
      <c r="AF42" s="5" t="s">
        <v>712</v>
      </c>
      <c r="AG42" s="5" t="s">
        <v>1944</v>
      </c>
      <c r="AH42" s="5" t="s">
        <v>712</v>
      </c>
      <c r="AI42" s="5" t="s">
        <v>712</v>
      </c>
      <c r="AJ42" s="5" t="s">
        <v>712</v>
      </c>
      <c r="AK42" s="14" t="s">
        <v>1934</v>
      </c>
      <c r="AL42" s="5" t="s">
        <v>1945</v>
      </c>
      <c r="AM42" s="5" t="s">
        <v>1736</v>
      </c>
      <c r="AN42" s="5" t="s">
        <v>1946</v>
      </c>
      <c r="AO42" s="5" t="s">
        <v>1947</v>
      </c>
      <c r="AP42" s="5" t="s">
        <v>830</v>
      </c>
      <c r="AQ42" s="5" t="s">
        <v>712</v>
      </c>
      <c r="AR42" s="5" t="s">
        <v>1948</v>
      </c>
      <c r="AS42" s="5" t="s">
        <v>712</v>
      </c>
      <c r="AT42" s="5" t="s">
        <v>712</v>
      </c>
      <c r="AU42" s="13" t="s">
        <v>1928</v>
      </c>
      <c r="AV42" s="5" t="s">
        <v>1949</v>
      </c>
      <c r="AW42" s="5" t="s">
        <v>1950</v>
      </c>
      <c r="AX42" s="5" t="s">
        <v>1951</v>
      </c>
      <c r="AY42" s="5" t="s">
        <v>1952</v>
      </c>
      <c r="AZ42" s="5" t="s">
        <v>1646</v>
      </c>
      <c r="BA42" s="5" t="s">
        <v>712</v>
      </c>
      <c r="BB42" s="5" t="s">
        <v>1953</v>
      </c>
      <c r="BC42" s="5" t="s">
        <v>712</v>
      </c>
      <c r="BD42" s="5" t="s">
        <v>712</v>
      </c>
      <c r="BE42" s="14" t="s">
        <v>1954</v>
      </c>
    </row>
    <row r="43" spans="1:57" ht="24.75" customHeight="1" thickBot="1" x14ac:dyDescent="0.25">
      <c r="A43" s="6">
        <v>8278</v>
      </c>
      <c r="B43" s="7" t="s">
        <v>1955</v>
      </c>
      <c r="C43" s="9">
        <v>2023</v>
      </c>
      <c r="D43" s="10" t="s">
        <v>1956</v>
      </c>
      <c r="E43" s="10" t="s">
        <v>1957</v>
      </c>
      <c r="F43" s="10" t="s">
        <v>1958</v>
      </c>
      <c r="G43" s="10" t="s">
        <v>1959</v>
      </c>
      <c r="H43" s="10" t="s">
        <v>1960</v>
      </c>
      <c r="I43" s="10" t="s">
        <v>1961</v>
      </c>
      <c r="J43" s="13" t="s">
        <v>1962</v>
      </c>
      <c r="K43" s="5" t="s">
        <v>1963</v>
      </c>
      <c r="L43" s="5" t="s">
        <v>1964</v>
      </c>
      <c r="M43" s="5" t="s">
        <v>1965</v>
      </c>
      <c r="N43" s="5" t="s">
        <v>1966</v>
      </c>
      <c r="O43" s="5" t="s">
        <v>1967</v>
      </c>
      <c r="P43" s="5" t="s">
        <v>1968</v>
      </c>
      <c r="Q43" s="14" t="s">
        <v>1969</v>
      </c>
      <c r="R43" s="5" t="s">
        <v>1970</v>
      </c>
      <c r="S43" s="5" t="s">
        <v>1971</v>
      </c>
      <c r="T43" s="5" t="s">
        <v>1972</v>
      </c>
      <c r="U43" s="5" t="s">
        <v>1973</v>
      </c>
      <c r="V43" s="5" t="s">
        <v>712</v>
      </c>
      <c r="W43" s="5" t="s">
        <v>1974</v>
      </c>
      <c r="X43" s="5" t="s">
        <v>1975</v>
      </c>
      <c r="Y43" s="5" t="s">
        <v>712</v>
      </c>
      <c r="Z43" s="5" t="s">
        <v>1976</v>
      </c>
      <c r="AA43" s="13" t="s">
        <v>1962</v>
      </c>
      <c r="AB43" s="5" t="s">
        <v>1977</v>
      </c>
      <c r="AC43" s="5" t="s">
        <v>1978</v>
      </c>
      <c r="AD43" s="5" t="s">
        <v>1979</v>
      </c>
      <c r="AE43" s="5" t="s">
        <v>1980</v>
      </c>
      <c r="AF43" s="5" t="s">
        <v>712</v>
      </c>
      <c r="AG43" s="5" t="s">
        <v>1981</v>
      </c>
      <c r="AH43" s="5" t="s">
        <v>1982</v>
      </c>
      <c r="AI43" s="5" t="s">
        <v>712</v>
      </c>
      <c r="AJ43" s="5" t="s">
        <v>1983</v>
      </c>
      <c r="AK43" s="14" t="s">
        <v>1984</v>
      </c>
      <c r="AL43" s="5" t="s">
        <v>1985</v>
      </c>
      <c r="AM43" s="5" t="s">
        <v>1986</v>
      </c>
      <c r="AN43" s="5" t="s">
        <v>1987</v>
      </c>
      <c r="AO43" s="5" t="s">
        <v>1988</v>
      </c>
      <c r="AP43" s="5" t="s">
        <v>1989</v>
      </c>
      <c r="AQ43" s="5" t="s">
        <v>712</v>
      </c>
      <c r="AR43" s="5" t="s">
        <v>1990</v>
      </c>
      <c r="AS43" s="5" t="s">
        <v>712</v>
      </c>
      <c r="AT43" s="5" t="s">
        <v>1991</v>
      </c>
      <c r="AU43" s="13" t="s">
        <v>1962</v>
      </c>
      <c r="AV43" s="5" t="s">
        <v>1992</v>
      </c>
      <c r="AW43" s="5" t="s">
        <v>1993</v>
      </c>
      <c r="AX43" s="5" t="s">
        <v>1994</v>
      </c>
      <c r="AY43" s="5" t="s">
        <v>1995</v>
      </c>
      <c r="AZ43" s="5" t="s">
        <v>1996</v>
      </c>
      <c r="BA43" s="5" t="s">
        <v>712</v>
      </c>
      <c r="BB43" s="5" t="s">
        <v>1997</v>
      </c>
      <c r="BC43" s="5" t="s">
        <v>712</v>
      </c>
      <c r="BD43" s="5" t="s">
        <v>1998</v>
      </c>
      <c r="BE43" s="14" t="s">
        <v>1984</v>
      </c>
    </row>
    <row r="44" spans="1:57" ht="12.75" customHeight="1" thickBot="1" x14ac:dyDescent="0.25">
      <c r="A44" s="6">
        <v>8280</v>
      </c>
      <c r="B44" s="7" t="s">
        <v>1999</v>
      </c>
      <c r="C44" s="9">
        <v>2021</v>
      </c>
      <c r="D44" s="10" t="s">
        <v>712</v>
      </c>
      <c r="E44" s="10" t="s">
        <v>2000</v>
      </c>
      <c r="F44" s="10" t="s">
        <v>2001</v>
      </c>
      <c r="G44" s="10" t="s">
        <v>2002</v>
      </c>
      <c r="H44" s="10" t="s">
        <v>2003</v>
      </c>
      <c r="I44" s="10" t="s">
        <v>2004</v>
      </c>
      <c r="J44" s="13" t="s">
        <v>2005</v>
      </c>
      <c r="K44" s="5" t="s">
        <v>712</v>
      </c>
      <c r="L44" s="5" t="s">
        <v>2006</v>
      </c>
      <c r="M44" s="5" t="s">
        <v>2007</v>
      </c>
      <c r="N44" s="5" t="s">
        <v>2008</v>
      </c>
      <c r="O44" s="5" t="s">
        <v>2009</v>
      </c>
      <c r="P44" s="5" t="s">
        <v>2010</v>
      </c>
      <c r="Q44" s="14" t="s">
        <v>2011</v>
      </c>
      <c r="R44" s="5" t="s">
        <v>2012</v>
      </c>
      <c r="S44" s="5" t="s">
        <v>2013</v>
      </c>
      <c r="T44" s="5" t="s">
        <v>1334</v>
      </c>
      <c r="U44" s="5" t="s">
        <v>2014</v>
      </c>
      <c r="V44" s="5" t="s">
        <v>712</v>
      </c>
      <c r="W44" s="5" t="s">
        <v>2015</v>
      </c>
      <c r="X44" s="5" t="s">
        <v>712</v>
      </c>
      <c r="Y44" s="5" t="s">
        <v>712</v>
      </c>
      <c r="Z44" s="5" t="s">
        <v>712</v>
      </c>
      <c r="AA44" s="13" t="s">
        <v>2005</v>
      </c>
      <c r="AB44" s="5" t="s">
        <v>2016</v>
      </c>
      <c r="AC44" s="5" t="s">
        <v>2017</v>
      </c>
      <c r="AD44" s="5" t="s">
        <v>2018</v>
      </c>
      <c r="AE44" s="5" t="s">
        <v>2019</v>
      </c>
      <c r="AF44" s="5" t="s">
        <v>712</v>
      </c>
      <c r="AG44" s="5" t="s">
        <v>2020</v>
      </c>
      <c r="AH44" s="5" t="s">
        <v>712</v>
      </c>
      <c r="AI44" s="5" t="s">
        <v>712</v>
      </c>
      <c r="AJ44" s="5" t="s">
        <v>712</v>
      </c>
      <c r="AK44" s="14" t="s">
        <v>2021</v>
      </c>
      <c r="AL44" s="5" t="s">
        <v>2022</v>
      </c>
      <c r="AM44" s="5" t="s">
        <v>893</v>
      </c>
      <c r="AN44" s="5" t="s">
        <v>2023</v>
      </c>
      <c r="AO44" s="5" t="s">
        <v>2024</v>
      </c>
      <c r="AP44" s="5" t="s">
        <v>712</v>
      </c>
      <c r="AQ44" s="5" t="s">
        <v>712</v>
      </c>
      <c r="AR44" s="5" t="s">
        <v>2025</v>
      </c>
      <c r="AS44" s="5" t="s">
        <v>712</v>
      </c>
      <c r="AT44" s="5" t="s">
        <v>712</v>
      </c>
      <c r="AU44" s="13" t="s">
        <v>2005</v>
      </c>
      <c r="AV44" s="5" t="s">
        <v>2026</v>
      </c>
      <c r="AW44" s="5" t="s">
        <v>2027</v>
      </c>
      <c r="AX44" s="5" t="s">
        <v>2028</v>
      </c>
      <c r="AY44" s="5" t="s">
        <v>2029</v>
      </c>
      <c r="AZ44" s="5" t="s">
        <v>712</v>
      </c>
      <c r="BA44" s="5" t="s">
        <v>712</v>
      </c>
      <c r="BB44" s="5" t="s">
        <v>2030</v>
      </c>
      <c r="BC44" s="5" t="s">
        <v>712</v>
      </c>
      <c r="BD44" s="5" t="s">
        <v>712</v>
      </c>
      <c r="BE44" s="14" t="s">
        <v>2011</v>
      </c>
    </row>
    <row r="45" spans="1:57" ht="24.75" customHeight="1" thickBot="1" x14ac:dyDescent="0.25">
      <c r="A45" s="6">
        <v>8283</v>
      </c>
      <c r="B45" s="7" t="s">
        <v>2031</v>
      </c>
      <c r="C45" s="9">
        <v>2021</v>
      </c>
      <c r="D45" s="10" t="s">
        <v>2032</v>
      </c>
      <c r="E45" s="10" t="s">
        <v>2033</v>
      </c>
      <c r="F45" s="10" t="s">
        <v>2034</v>
      </c>
      <c r="G45" s="10" t="s">
        <v>2035</v>
      </c>
      <c r="H45" s="10" t="s">
        <v>2036</v>
      </c>
      <c r="I45" s="10" t="s">
        <v>2037</v>
      </c>
      <c r="J45" s="13" t="s">
        <v>2038</v>
      </c>
      <c r="K45" s="5" t="s">
        <v>2039</v>
      </c>
      <c r="L45" s="5" t="s">
        <v>2040</v>
      </c>
      <c r="M45" s="5" t="s">
        <v>2041</v>
      </c>
      <c r="N45" s="5" t="s">
        <v>2042</v>
      </c>
      <c r="O45" s="5" t="s">
        <v>2043</v>
      </c>
      <c r="P45" s="5" t="s">
        <v>2044</v>
      </c>
      <c r="Q45" s="14" t="s">
        <v>2045</v>
      </c>
      <c r="R45" s="5" t="s">
        <v>2046</v>
      </c>
      <c r="S45" s="5" t="s">
        <v>2047</v>
      </c>
      <c r="T45" s="5" t="s">
        <v>2048</v>
      </c>
      <c r="U45" s="5" t="s">
        <v>2049</v>
      </c>
      <c r="V45" s="5" t="s">
        <v>712</v>
      </c>
      <c r="W45" s="5" t="s">
        <v>712</v>
      </c>
      <c r="X45" s="5" t="s">
        <v>712</v>
      </c>
      <c r="Y45" s="5" t="s">
        <v>712</v>
      </c>
      <c r="Z45" s="5" t="s">
        <v>2050</v>
      </c>
      <c r="AA45" s="13" t="s">
        <v>2038</v>
      </c>
      <c r="AB45" s="5" t="s">
        <v>2051</v>
      </c>
      <c r="AC45" s="5" t="s">
        <v>2052</v>
      </c>
      <c r="AD45" s="5" t="s">
        <v>2053</v>
      </c>
      <c r="AE45" s="5" t="s">
        <v>2054</v>
      </c>
      <c r="AF45" s="5" t="s">
        <v>712</v>
      </c>
      <c r="AG45" s="5" t="s">
        <v>712</v>
      </c>
      <c r="AH45" s="5" t="s">
        <v>712</v>
      </c>
      <c r="AI45" s="5" t="s">
        <v>712</v>
      </c>
      <c r="AJ45" s="5" t="s">
        <v>2055</v>
      </c>
      <c r="AK45" s="14" t="s">
        <v>2056</v>
      </c>
      <c r="AL45" s="5" t="s">
        <v>2057</v>
      </c>
      <c r="AM45" s="5" t="s">
        <v>1986</v>
      </c>
      <c r="AN45" s="5" t="s">
        <v>2058</v>
      </c>
      <c r="AO45" s="5" t="s">
        <v>2059</v>
      </c>
      <c r="AP45" s="5" t="s">
        <v>2060</v>
      </c>
      <c r="AQ45" s="5" t="s">
        <v>712</v>
      </c>
      <c r="AR45" s="5" t="s">
        <v>712</v>
      </c>
      <c r="AS45" s="5" t="s">
        <v>712</v>
      </c>
      <c r="AT45" s="5" t="s">
        <v>712</v>
      </c>
      <c r="AU45" s="13" t="s">
        <v>2061</v>
      </c>
      <c r="AV45" s="5" t="s">
        <v>2062</v>
      </c>
      <c r="AW45" s="5" t="s">
        <v>2063</v>
      </c>
      <c r="AX45" s="5" t="s">
        <v>2064</v>
      </c>
      <c r="AY45" s="5" t="s">
        <v>2065</v>
      </c>
      <c r="AZ45" s="5" t="s">
        <v>2066</v>
      </c>
      <c r="BA45" s="5" t="s">
        <v>712</v>
      </c>
      <c r="BB45" s="5" t="s">
        <v>712</v>
      </c>
      <c r="BC45" s="5" t="s">
        <v>712</v>
      </c>
      <c r="BD45" s="5" t="s">
        <v>712</v>
      </c>
      <c r="BE45" s="14" t="s">
        <v>2067</v>
      </c>
    </row>
    <row r="46" spans="1:57" ht="24.75" customHeight="1" thickBot="1" x14ac:dyDescent="0.25">
      <c r="A46" s="6">
        <v>8285</v>
      </c>
      <c r="B46" s="7" t="s">
        <v>2068</v>
      </c>
      <c r="C46" s="9">
        <v>2022</v>
      </c>
      <c r="D46" s="10" t="s">
        <v>2069</v>
      </c>
      <c r="E46" s="10" t="s">
        <v>2070</v>
      </c>
      <c r="F46" s="10" t="s">
        <v>2071</v>
      </c>
      <c r="G46" s="10" t="s">
        <v>2072</v>
      </c>
      <c r="H46" s="10" t="s">
        <v>2073</v>
      </c>
      <c r="I46" s="10" t="s">
        <v>2074</v>
      </c>
      <c r="J46" s="13" t="s">
        <v>2075</v>
      </c>
      <c r="K46" s="5" t="s">
        <v>2076</v>
      </c>
      <c r="L46" s="5" t="s">
        <v>2077</v>
      </c>
      <c r="M46" s="5" t="s">
        <v>2078</v>
      </c>
      <c r="N46" s="5" t="s">
        <v>2079</v>
      </c>
      <c r="O46" s="5" t="s">
        <v>2080</v>
      </c>
      <c r="P46" s="5" t="s">
        <v>2081</v>
      </c>
      <c r="Q46" s="14" t="s">
        <v>2082</v>
      </c>
      <c r="R46" s="5" t="s">
        <v>2083</v>
      </c>
      <c r="S46" s="5" t="s">
        <v>2084</v>
      </c>
      <c r="T46" s="5" t="s">
        <v>2085</v>
      </c>
      <c r="U46" s="5" t="s">
        <v>2086</v>
      </c>
      <c r="V46" s="5" t="s">
        <v>2087</v>
      </c>
      <c r="W46" s="5" t="s">
        <v>2088</v>
      </c>
      <c r="X46" s="5" t="s">
        <v>2089</v>
      </c>
      <c r="Y46" s="5" t="s">
        <v>712</v>
      </c>
      <c r="Z46" s="5" t="s">
        <v>2090</v>
      </c>
      <c r="AA46" s="13" t="s">
        <v>2075</v>
      </c>
      <c r="AB46" s="5" t="s">
        <v>2091</v>
      </c>
      <c r="AC46" s="5" t="s">
        <v>2092</v>
      </c>
      <c r="AD46" s="5" t="s">
        <v>2093</v>
      </c>
      <c r="AE46" s="5" t="s">
        <v>2094</v>
      </c>
      <c r="AF46" s="5" t="s">
        <v>2095</v>
      </c>
      <c r="AG46" s="5" t="s">
        <v>2096</v>
      </c>
      <c r="AH46" s="5" t="s">
        <v>2097</v>
      </c>
      <c r="AI46" s="5" t="s">
        <v>712</v>
      </c>
      <c r="AJ46" s="5" t="s">
        <v>2098</v>
      </c>
      <c r="AK46" s="14" t="s">
        <v>2082</v>
      </c>
      <c r="AL46" s="5" t="s">
        <v>2099</v>
      </c>
      <c r="AM46" s="5" t="s">
        <v>2100</v>
      </c>
      <c r="AN46" s="5" t="s">
        <v>2101</v>
      </c>
      <c r="AO46" s="5" t="s">
        <v>2102</v>
      </c>
      <c r="AP46" s="5" t="s">
        <v>2103</v>
      </c>
      <c r="AQ46" s="5" t="s">
        <v>712</v>
      </c>
      <c r="AR46" s="5" t="s">
        <v>2104</v>
      </c>
      <c r="AS46" s="5" t="s">
        <v>712</v>
      </c>
      <c r="AT46" s="5" t="s">
        <v>2105</v>
      </c>
      <c r="AU46" s="13" t="s">
        <v>2075</v>
      </c>
      <c r="AV46" s="5" t="s">
        <v>2106</v>
      </c>
      <c r="AW46" s="5" t="s">
        <v>2107</v>
      </c>
      <c r="AX46" s="5" t="s">
        <v>2108</v>
      </c>
      <c r="AY46" s="5" t="s">
        <v>2109</v>
      </c>
      <c r="AZ46" s="5" t="s">
        <v>2110</v>
      </c>
      <c r="BA46" s="5" t="s">
        <v>712</v>
      </c>
      <c r="BB46" s="5" t="s">
        <v>2111</v>
      </c>
      <c r="BC46" s="5" t="s">
        <v>712</v>
      </c>
      <c r="BD46" s="5" t="s">
        <v>2112</v>
      </c>
      <c r="BE46" s="14" t="s">
        <v>2113</v>
      </c>
    </row>
    <row r="47" spans="1:57" ht="24.75" customHeight="1" thickBot="1" x14ac:dyDescent="0.25">
      <c r="A47" s="6">
        <v>8298</v>
      </c>
      <c r="B47" s="7" t="s">
        <v>2114</v>
      </c>
      <c r="C47" s="9">
        <v>2023</v>
      </c>
      <c r="D47" s="10" t="s">
        <v>1522</v>
      </c>
      <c r="E47" s="10" t="s">
        <v>2115</v>
      </c>
      <c r="F47" s="10" t="s">
        <v>2116</v>
      </c>
      <c r="G47" s="10" t="s">
        <v>2117</v>
      </c>
      <c r="H47" s="10" t="s">
        <v>2118</v>
      </c>
      <c r="I47" s="10" t="s">
        <v>2119</v>
      </c>
      <c r="J47" s="13" t="s">
        <v>2120</v>
      </c>
      <c r="K47" s="5" t="s">
        <v>2121</v>
      </c>
      <c r="L47" s="5" t="s">
        <v>2122</v>
      </c>
      <c r="M47" s="5" t="s">
        <v>2123</v>
      </c>
      <c r="N47" s="5" t="s">
        <v>2124</v>
      </c>
      <c r="O47" s="5" t="s">
        <v>2125</v>
      </c>
      <c r="P47" s="5" t="s">
        <v>2126</v>
      </c>
      <c r="Q47" s="14" t="s">
        <v>2127</v>
      </c>
      <c r="R47" s="5" t="s">
        <v>2128</v>
      </c>
      <c r="S47" s="5" t="s">
        <v>2129</v>
      </c>
      <c r="T47" s="5" t="s">
        <v>2130</v>
      </c>
      <c r="U47" s="5" t="s">
        <v>2131</v>
      </c>
      <c r="V47" s="5" t="s">
        <v>2132</v>
      </c>
      <c r="W47" s="5" t="s">
        <v>2133</v>
      </c>
      <c r="X47" s="5" t="s">
        <v>2134</v>
      </c>
      <c r="Y47" s="5" t="s">
        <v>712</v>
      </c>
      <c r="Z47" s="5" t="s">
        <v>2135</v>
      </c>
      <c r="AA47" s="13" t="s">
        <v>2120</v>
      </c>
      <c r="AB47" s="5" t="s">
        <v>2136</v>
      </c>
      <c r="AC47" s="5" t="s">
        <v>2137</v>
      </c>
      <c r="AD47" s="5" t="s">
        <v>2138</v>
      </c>
      <c r="AE47" s="5" t="s">
        <v>2139</v>
      </c>
      <c r="AF47" s="5" t="s">
        <v>2140</v>
      </c>
      <c r="AG47" s="5" t="s">
        <v>2141</v>
      </c>
      <c r="AH47" s="5" t="s">
        <v>2142</v>
      </c>
      <c r="AI47" s="5" t="s">
        <v>712</v>
      </c>
      <c r="AJ47" s="5" t="s">
        <v>2143</v>
      </c>
      <c r="AK47" s="14" t="s">
        <v>2127</v>
      </c>
      <c r="AL47" s="5" t="s">
        <v>2144</v>
      </c>
      <c r="AM47" s="5" t="s">
        <v>2145</v>
      </c>
      <c r="AN47" s="5" t="s">
        <v>2146</v>
      </c>
      <c r="AO47" s="5" t="s">
        <v>2147</v>
      </c>
      <c r="AP47" s="5" t="s">
        <v>2148</v>
      </c>
      <c r="AQ47" s="5" t="s">
        <v>2149</v>
      </c>
      <c r="AR47" s="5" t="s">
        <v>2150</v>
      </c>
      <c r="AS47" s="5" t="s">
        <v>712</v>
      </c>
      <c r="AT47" s="5" t="s">
        <v>2151</v>
      </c>
      <c r="AU47" s="13" t="s">
        <v>2120</v>
      </c>
      <c r="AV47" s="5" t="s">
        <v>2152</v>
      </c>
      <c r="AW47" s="5" t="s">
        <v>2153</v>
      </c>
      <c r="AX47" s="5" t="s">
        <v>2154</v>
      </c>
      <c r="AY47" s="5" t="s">
        <v>2155</v>
      </c>
      <c r="AZ47" s="5" t="s">
        <v>2156</v>
      </c>
      <c r="BA47" s="5" t="s">
        <v>2157</v>
      </c>
      <c r="BB47" s="5" t="s">
        <v>2158</v>
      </c>
      <c r="BC47" s="5" t="s">
        <v>712</v>
      </c>
      <c r="BD47" s="5" t="s">
        <v>2159</v>
      </c>
      <c r="BE47" s="14" t="s">
        <v>2127</v>
      </c>
    </row>
    <row r="48" spans="1:57" ht="13.5" customHeight="1" thickBot="1" x14ac:dyDescent="0.25">
      <c r="A48" s="6">
        <v>8303</v>
      </c>
      <c r="B48" s="7" t="s">
        <v>2160</v>
      </c>
      <c r="C48" s="9"/>
      <c r="D48" s="10" t="s">
        <v>712</v>
      </c>
      <c r="E48" s="10" t="s">
        <v>2161</v>
      </c>
      <c r="F48" s="10" t="s">
        <v>2162</v>
      </c>
      <c r="G48" s="10" t="s">
        <v>2163</v>
      </c>
      <c r="H48" s="10" t="s">
        <v>2164</v>
      </c>
      <c r="I48" s="10" t="s">
        <v>2165</v>
      </c>
      <c r="J48" s="13" t="s">
        <v>2166</v>
      </c>
      <c r="K48" s="5" t="s">
        <v>712</v>
      </c>
      <c r="L48" s="5" t="s">
        <v>2167</v>
      </c>
      <c r="M48" s="5" t="s">
        <v>2168</v>
      </c>
      <c r="N48" s="5" t="s">
        <v>2169</v>
      </c>
      <c r="O48" s="5" t="s">
        <v>2170</v>
      </c>
      <c r="P48" s="5" t="s">
        <v>2171</v>
      </c>
      <c r="Q48" s="14" t="s">
        <v>2172</v>
      </c>
      <c r="R48" s="5" t="s">
        <v>1447</v>
      </c>
      <c r="S48" s="5" t="s">
        <v>2173</v>
      </c>
      <c r="T48" s="5" t="s">
        <v>1797</v>
      </c>
      <c r="U48" s="5" t="s">
        <v>2174</v>
      </c>
      <c r="V48" s="5" t="s">
        <v>712</v>
      </c>
      <c r="W48" s="5" t="s">
        <v>2175</v>
      </c>
      <c r="X48" s="5" t="s">
        <v>712</v>
      </c>
      <c r="Y48" s="5" t="s">
        <v>712</v>
      </c>
      <c r="Z48" s="5" t="s">
        <v>712</v>
      </c>
      <c r="AA48" s="13" t="s">
        <v>2166</v>
      </c>
      <c r="AB48" s="5" t="s">
        <v>2176</v>
      </c>
      <c r="AC48" s="5" t="s">
        <v>2177</v>
      </c>
      <c r="AD48" s="5" t="s">
        <v>2178</v>
      </c>
      <c r="AE48" s="5" t="s">
        <v>2179</v>
      </c>
      <c r="AF48" s="5" t="s">
        <v>712</v>
      </c>
      <c r="AG48" s="5" t="s">
        <v>2180</v>
      </c>
      <c r="AH48" s="5" t="s">
        <v>712</v>
      </c>
      <c r="AI48" s="5" t="s">
        <v>712</v>
      </c>
      <c r="AJ48" s="5" t="s">
        <v>712</v>
      </c>
      <c r="AK48" s="14" t="s">
        <v>2172</v>
      </c>
      <c r="AL48" s="5" t="s">
        <v>2181</v>
      </c>
      <c r="AM48" s="5" t="s">
        <v>2182</v>
      </c>
      <c r="AN48" s="5" t="s">
        <v>2183</v>
      </c>
      <c r="AO48" s="5" t="s">
        <v>2184</v>
      </c>
      <c r="AP48" s="5" t="s">
        <v>2185</v>
      </c>
      <c r="AQ48" s="5" t="s">
        <v>712</v>
      </c>
      <c r="AR48" s="5" t="s">
        <v>2186</v>
      </c>
      <c r="AS48" s="5" t="s">
        <v>712</v>
      </c>
      <c r="AT48" s="5" t="s">
        <v>712</v>
      </c>
      <c r="AU48" s="13" t="s">
        <v>2166</v>
      </c>
      <c r="AV48" s="5" t="s">
        <v>2187</v>
      </c>
      <c r="AW48" s="5" t="s">
        <v>2188</v>
      </c>
      <c r="AX48" s="5" t="s">
        <v>2189</v>
      </c>
      <c r="AY48" s="5" t="s">
        <v>2190</v>
      </c>
      <c r="AZ48" s="5" t="s">
        <v>2191</v>
      </c>
      <c r="BA48" s="5" t="s">
        <v>712</v>
      </c>
      <c r="BB48" s="5" t="s">
        <v>2192</v>
      </c>
      <c r="BC48" s="5" t="s">
        <v>712</v>
      </c>
      <c r="BD48" s="5" t="s">
        <v>712</v>
      </c>
      <c r="BE48" s="14" t="s">
        <v>2193</v>
      </c>
    </row>
    <row r="49" spans="1:57" ht="30.75" customHeight="1" thickBot="1" x14ac:dyDescent="0.25">
      <c r="A49" s="6">
        <v>8901</v>
      </c>
      <c r="B49" s="7" t="s">
        <v>2194</v>
      </c>
      <c r="C49" s="9">
        <v>2023</v>
      </c>
      <c r="D49" s="10" t="s">
        <v>1467</v>
      </c>
      <c r="E49" s="10" t="s">
        <v>2195</v>
      </c>
      <c r="F49" s="10" t="s">
        <v>2196</v>
      </c>
      <c r="G49" s="10" t="s">
        <v>2197</v>
      </c>
      <c r="H49" s="10" t="s">
        <v>2198</v>
      </c>
      <c r="I49" s="10" t="s">
        <v>2199</v>
      </c>
      <c r="J49" s="13" t="s">
        <v>2200</v>
      </c>
      <c r="K49" s="5" t="s">
        <v>2201</v>
      </c>
      <c r="L49" s="5" t="s">
        <v>2202</v>
      </c>
      <c r="M49" s="5" t="s">
        <v>2203</v>
      </c>
      <c r="N49" s="5" t="s">
        <v>2204</v>
      </c>
      <c r="O49" s="5" t="s">
        <v>2205</v>
      </c>
      <c r="P49" s="5" t="s">
        <v>2206</v>
      </c>
      <c r="Q49" s="14" t="s">
        <v>2207</v>
      </c>
      <c r="R49" s="5" t="s">
        <v>2208</v>
      </c>
      <c r="S49" s="5" t="s">
        <v>2209</v>
      </c>
      <c r="T49" s="5" t="s">
        <v>893</v>
      </c>
      <c r="U49" s="5" t="s">
        <v>1603</v>
      </c>
      <c r="V49" s="5" t="s">
        <v>712</v>
      </c>
      <c r="W49" s="5" t="s">
        <v>2210</v>
      </c>
      <c r="X49" s="5" t="s">
        <v>712</v>
      </c>
      <c r="Y49" s="5" t="s">
        <v>712</v>
      </c>
      <c r="Z49" s="5" t="s">
        <v>1263</v>
      </c>
      <c r="AA49" s="13" t="s">
        <v>2200</v>
      </c>
      <c r="AB49" s="5" t="s">
        <v>2211</v>
      </c>
      <c r="AC49" s="5" t="s">
        <v>2212</v>
      </c>
      <c r="AD49" s="5" t="s">
        <v>898</v>
      </c>
      <c r="AE49" s="5" t="s">
        <v>2213</v>
      </c>
      <c r="AF49" s="5" t="s">
        <v>712</v>
      </c>
      <c r="AG49" s="5" t="s">
        <v>2214</v>
      </c>
      <c r="AH49" s="5" t="s">
        <v>712</v>
      </c>
      <c r="AI49" s="5" t="s">
        <v>712</v>
      </c>
      <c r="AJ49" s="5" t="s">
        <v>2215</v>
      </c>
      <c r="AK49" s="14" t="s">
        <v>2216</v>
      </c>
      <c r="AL49" s="5" t="s">
        <v>2217</v>
      </c>
      <c r="AM49" s="5" t="s">
        <v>739</v>
      </c>
      <c r="AN49" s="5" t="s">
        <v>2218</v>
      </c>
      <c r="AO49" s="5" t="s">
        <v>2219</v>
      </c>
      <c r="AP49" s="5" t="s">
        <v>1522</v>
      </c>
      <c r="AQ49" s="5" t="s">
        <v>712</v>
      </c>
      <c r="AR49" s="5" t="s">
        <v>1543</v>
      </c>
      <c r="AS49" s="5" t="s">
        <v>712</v>
      </c>
      <c r="AT49" s="5" t="s">
        <v>1128</v>
      </c>
      <c r="AU49" s="13" t="s">
        <v>2200</v>
      </c>
      <c r="AV49" s="5" t="s">
        <v>2220</v>
      </c>
      <c r="AW49" s="5" t="s">
        <v>2221</v>
      </c>
      <c r="AX49" s="5" t="s">
        <v>2222</v>
      </c>
      <c r="AY49" s="5" t="s">
        <v>2223</v>
      </c>
      <c r="AZ49" s="5" t="s">
        <v>2224</v>
      </c>
      <c r="BA49" s="5" t="s">
        <v>712</v>
      </c>
      <c r="BB49" s="5" t="s">
        <v>2225</v>
      </c>
      <c r="BC49" s="5" t="s">
        <v>712</v>
      </c>
      <c r="BD49" s="5" t="s">
        <v>2226</v>
      </c>
      <c r="BE49" s="14" t="s">
        <v>2216</v>
      </c>
    </row>
    <row r="50" spans="1:57" ht="12.75" customHeight="1" thickBot="1" x14ac:dyDescent="0.25">
      <c r="A50" s="6">
        <v>17063</v>
      </c>
      <c r="B50" s="7" t="s">
        <v>637</v>
      </c>
      <c r="C50" s="9">
        <v>2023</v>
      </c>
      <c r="D50" s="10" t="s">
        <v>712</v>
      </c>
      <c r="E50" s="10" t="s">
        <v>2227</v>
      </c>
      <c r="F50" s="10" t="s">
        <v>1895</v>
      </c>
      <c r="G50" s="10" t="s">
        <v>2228</v>
      </c>
      <c r="H50" s="10" t="s">
        <v>2229</v>
      </c>
      <c r="I50" s="10" t="s">
        <v>2230</v>
      </c>
      <c r="J50" s="13" t="s">
        <v>2231</v>
      </c>
      <c r="K50" s="5" t="s">
        <v>712</v>
      </c>
      <c r="L50" s="5" t="s">
        <v>2232</v>
      </c>
      <c r="M50" s="5" t="s">
        <v>2233</v>
      </c>
      <c r="N50" s="5" t="s">
        <v>2234</v>
      </c>
      <c r="O50" s="5" t="s">
        <v>2235</v>
      </c>
      <c r="P50" s="5" t="s">
        <v>2236</v>
      </c>
      <c r="Q50" s="14" t="s">
        <v>2237</v>
      </c>
      <c r="R50" s="5" t="s">
        <v>2238</v>
      </c>
      <c r="S50" s="5" t="s">
        <v>2239</v>
      </c>
      <c r="T50" s="5" t="s">
        <v>2240</v>
      </c>
      <c r="U50" s="5" t="s">
        <v>2241</v>
      </c>
      <c r="V50" s="5" t="s">
        <v>712</v>
      </c>
      <c r="W50" s="5" t="s">
        <v>2242</v>
      </c>
      <c r="X50" s="5" t="s">
        <v>712</v>
      </c>
      <c r="Y50" s="5" t="s">
        <v>712</v>
      </c>
      <c r="Z50" s="5" t="s">
        <v>712</v>
      </c>
      <c r="AA50" s="13" t="s">
        <v>2231</v>
      </c>
      <c r="AB50" s="5" t="s">
        <v>2243</v>
      </c>
      <c r="AC50" s="5" t="s">
        <v>2244</v>
      </c>
      <c r="AD50" s="5" t="s">
        <v>2245</v>
      </c>
      <c r="AE50" s="5" t="s">
        <v>2246</v>
      </c>
      <c r="AF50" s="5" t="s">
        <v>712</v>
      </c>
      <c r="AG50" s="5" t="s">
        <v>2247</v>
      </c>
      <c r="AH50" s="5" t="s">
        <v>712</v>
      </c>
      <c r="AI50" s="5" t="s">
        <v>712</v>
      </c>
      <c r="AJ50" s="5" t="s">
        <v>712</v>
      </c>
      <c r="AK50" s="14" t="s">
        <v>2248</v>
      </c>
      <c r="AL50" s="5" t="s">
        <v>2249</v>
      </c>
      <c r="AM50" s="5" t="s">
        <v>1032</v>
      </c>
      <c r="AN50" s="5" t="s">
        <v>2250</v>
      </c>
      <c r="AO50" s="5" t="s">
        <v>2251</v>
      </c>
      <c r="AP50" s="5" t="s">
        <v>712</v>
      </c>
      <c r="AQ50" s="5" t="s">
        <v>712</v>
      </c>
      <c r="AR50" s="5" t="s">
        <v>2252</v>
      </c>
      <c r="AS50" s="5" t="s">
        <v>712</v>
      </c>
      <c r="AT50" s="5" t="s">
        <v>712</v>
      </c>
      <c r="AU50" s="13" t="s">
        <v>2231</v>
      </c>
      <c r="AV50" s="5" t="s">
        <v>2253</v>
      </c>
      <c r="AW50" s="5" t="s">
        <v>2254</v>
      </c>
      <c r="AX50" s="5" t="s">
        <v>2255</v>
      </c>
      <c r="AY50" s="5" t="s">
        <v>2256</v>
      </c>
      <c r="AZ50" s="5" t="s">
        <v>712</v>
      </c>
      <c r="BA50" s="5" t="s">
        <v>712</v>
      </c>
      <c r="BB50" s="5" t="s">
        <v>2257</v>
      </c>
      <c r="BC50" s="5" t="s">
        <v>712</v>
      </c>
      <c r="BD50" s="5" t="s">
        <v>712</v>
      </c>
      <c r="BE50" s="14" t="s">
        <v>2248</v>
      </c>
    </row>
    <row r="51" spans="1:57" ht="12.75" customHeight="1" thickBot="1" x14ac:dyDescent="0.25">
      <c r="A51" s="6">
        <v>17212</v>
      </c>
      <c r="B51" s="7" t="s">
        <v>679</v>
      </c>
      <c r="C51" s="9">
        <v>2023</v>
      </c>
      <c r="D51" s="10" t="s">
        <v>2258</v>
      </c>
      <c r="E51" s="10" t="s">
        <v>2259</v>
      </c>
      <c r="F51" s="10" t="s">
        <v>2260</v>
      </c>
      <c r="G51" s="10" t="s">
        <v>2261</v>
      </c>
      <c r="H51" s="10" t="s">
        <v>2262</v>
      </c>
      <c r="I51" s="10" t="s">
        <v>2263</v>
      </c>
      <c r="J51" s="13" t="s">
        <v>2264</v>
      </c>
      <c r="K51" s="5" t="s">
        <v>2265</v>
      </c>
      <c r="L51" s="5" t="s">
        <v>2266</v>
      </c>
      <c r="M51" s="5" t="s">
        <v>2267</v>
      </c>
      <c r="N51" s="5" t="s">
        <v>1712</v>
      </c>
      <c r="O51" s="5" t="s">
        <v>2268</v>
      </c>
      <c r="P51" s="5" t="s">
        <v>2269</v>
      </c>
      <c r="Q51" s="14" t="s">
        <v>2270</v>
      </c>
      <c r="R51" s="5" t="s">
        <v>2271</v>
      </c>
      <c r="S51" s="5" t="s">
        <v>2272</v>
      </c>
      <c r="T51" s="5" t="s">
        <v>2258</v>
      </c>
      <c r="U51" s="5" t="s">
        <v>2273</v>
      </c>
      <c r="V51" s="5" t="s">
        <v>712</v>
      </c>
      <c r="W51" s="5" t="s">
        <v>2274</v>
      </c>
      <c r="X51" s="5" t="s">
        <v>712</v>
      </c>
      <c r="Y51" s="5" t="s">
        <v>712</v>
      </c>
      <c r="Z51" s="5" t="s">
        <v>712</v>
      </c>
      <c r="AA51" s="13" t="s">
        <v>2264</v>
      </c>
      <c r="AB51" s="5" t="s">
        <v>2275</v>
      </c>
      <c r="AC51" s="5" t="s">
        <v>2276</v>
      </c>
      <c r="AD51" s="5" t="s">
        <v>2265</v>
      </c>
      <c r="AE51" s="5" t="s">
        <v>2277</v>
      </c>
      <c r="AF51" s="5" t="s">
        <v>712</v>
      </c>
      <c r="AG51" s="5" t="s">
        <v>2278</v>
      </c>
      <c r="AH51" s="5" t="s">
        <v>712</v>
      </c>
      <c r="AI51" s="5" t="s">
        <v>712</v>
      </c>
      <c r="AJ51" s="5" t="s">
        <v>712</v>
      </c>
      <c r="AK51" s="14" t="s">
        <v>2279</v>
      </c>
      <c r="AL51" s="5" t="s">
        <v>2280</v>
      </c>
      <c r="AM51" s="5" t="s">
        <v>1353</v>
      </c>
      <c r="AN51" s="5" t="s">
        <v>2281</v>
      </c>
      <c r="AO51" s="5" t="s">
        <v>2282</v>
      </c>
      <c r="AP51" s="5" t="s">
        <v>2283</v>
      </c>
      <c r="AQ51" s="5" t="s">
        <v>712</v>
      </c>
      <c r="AR51" s="5" t="s">
        <v>2284</v>
      </c>
      <c r="AS51" s="5" t="s">
        <v>712</v>
      </c>
      <c r="AT51" s="5" t="s">
        <v>712</v>
      </c>
      <c r="AU51" s="13" t="s">
        <v>2264</v>
      </c>
      <c r="AV51" s="5" t="s">
        <v>2285</v>
      </c>
      <c r="AW51" s="5" t="s">
        <v>2286</v>
      </c>
      <c r="AX51" s="5" t="s">
        <v>2287</v>
      </c>
      <c r="AY51" s="5" t="s">
        <v>2288</v>
      </c>
      <c r="AZ51" s="5" t="s">
        <v>1283</v>
      </c>
      <c r="BA51" s="5" t="s">
        <v>712</v>
      </c>
      <c r="BB51" s="5" t="s">
        <v>2289</v>
      </c>
      <c r="BC51" s="5" t="s">
        <v>712</v>
      </c>
      <c r="BD51" s="5" t="s">
        <v>712</v>
      </c>
      <c r="BE51" s="14" t="s">
        <v>2270</v>
      </c>
    </row>
    <row r="52" spans="1:57" ht="24" customHeight="1" x14ac:dyDescent="0.2">
      <c r="A52" s="6">
        <v>17220</v>
      </c>
      <c r="B52" s="7" t="s">
        <v>680</v>
      </c>
      <c r="C52" s="9">
        <v>2023</v>
      </c>
      <c r="D52" s="10" t="s">
        <v>2290</v>
      </c>
      <c r="E52" s="10" t="s">
        <v>2291</v>
      </c>
      <c r="F52" s="10" t="s">
        <v>2292</v>
      </c>
      <c r="G52" s="10" t="s">
        <v>2293</v>
      </c>
      <c r="H52" s="10" t="s">
        <v>1765</v>
      </c>
      <c r="I52" s="10" t="s">
        <v>2294</v>
      </c>
      <c r="J52" s="13" t="s">
        <v>2295</v>
      </c>
      <c r="K52" s="5" t="s">
        <v>2296</v>
      </c>
      <c r="L52" s="5" t="s">
        <v>2297</v>
      </c>
      <c r="M52" s="5" t="s">
        <v>2298</v>
      </c>
      <c r="N52" s="5" t="s">
        <v>2299</v>
      </c>
      <c r="O52" s="5" t="s">
        <v>2300</v>
      </c>
      <c r="P52" s="5" t="s">
        <v>2301</v>
      </c>
      <c r="Q52" s="14" t="s">
        <v>2302</v>
      </c>
      <c r="R52" s="5" t="s">
        <v>2303</v>
      </c>
      <c r="S52" s="5" t="s">
        <v>2304</v>
      </c>
      <c r="T52" s="5" t="s">
        <v>2305</v>
      </c>
      <c r="U52" s="5" t="s">
        <v>2306</v>
      </c>
      <c r="V52" s="5" t="s">
        <v>712</v>
      </c>
      <c r="W52" s="5" t="s">
        <v>2307</v>
      </c>
      <c r="X52" s="5" t="s">
        <v>712</v>
      </c>
      <c r="Y52" s="5" t="s">
        <v>712</v>
      </c>
      <c r="Z52" s="5" t="s">
        <v>2308</v>
      </c>
      <c r="AA52" s="13" t="s">
        <v>2295</v>
      </c>
      <c r="AB52" s="5" t="s">
        <v>2309</v>
      </c>
      <c r="AC52" s="5" t="s">
        <v>2310</v>
      </c>
      <c r="AD52" s="5" t="s">
        <v>2311</v>
      </c>
      <c r="AE52" s="5" t="s">
        <v>2312</v>
      </c>
      <c r="AF52" s="5" t="s">
        <v>712</v>
      </c>
      <c r="AG52" s="5" t="s">
        <v>2313</v>
      </c>
      <c r="AH52" s="5" t="s">
        <v>712</v>
      </c>
      <c r="AI52" s="5" t="s">
        <v>712</v>
      </c>
      <c r="AJ52" s="5" t="s">
        <v>2314</v>
      </c>
      <c r="AK52" s="14" t="s">
        <v>2315</v>
      </c>
      <c r="AL52" s="5" t="s">
        <v>2316</v>
      </c>
      <c r="AM52" s="5" t="s">
        <v>1239</v>
      </c>
      <c r="AN52" s="5" t="s">
        <v>2317</v>
      </c>
      <c r="AO52" s="5" t="s">
        <v>2318</v>
      </c>
      <c r="AP52" s="5" t="s">
        <v>2319</v>
      </c>
      <c r="AQ52" s="5" t="s">
        <v>712</v>
      </c>
      <c r="AR52" s="5" t="s">
        <v>2320</v>
      </c>
      <c r="AS52" s="5" t="s">
        <v>712</v>
      </c>
      <c r="AT52" s="5" t="s">
        <v>712</v>
      </c>
      <c r="AU52" s="13" t="s">
        <v>2295</v>
      </c>
      <c r="AV52" s="5" t="s">
        <v>2321</v>
      </c>
      <c r="AW52" s="5" t="s">
        <v>2322</v>
      </c>
      <c r="AX52" s="5" t="s">
        <v>2323</v>
      </c>
      <c r="AY52" s="5" t="s">
        <v>2324</v>
      </c>
      <c r="AZ52" s="5" t="s">
        <v>2325</v>
      </c>
      <c r="BA52" s="5" t="s">
        <v>712</v>
      </c>
      <c r="BB52" s="5" t="s">
        <v>2326</v>
      </c>
      <c r="BC52" s="5" t="s">
        <v>712</v>
      </c>
      <c r="BD52" s="5" t="s">
        <v>712</v>
      </c>
      <c r="BE52" s="14" t="s">
        <v>2302</v>
      </c>
    </row>
    <row r="53" spans="1:57" ht="12" customHeight="1" x14ac:dyDescent="0.2">
      <c r="AU53" s="12"/>
      <c r="BE53" s="12"/>
    </row>
    <row r="54" spans="1:57" ht="12" customHeight="1" x14ac:dyDescent="0.2">
      <c r="AU54" s="12"/>
      <c r="BE54" s="12"/>
    </row>
    <row r="55" spans="1:57" ht="12" customHeight="1" x14ac:dyDescent="0.2">
      <c r="AU55" s="12"/>
      <c r="BE55" s="12"/>
    </row>
    <row r="56" spans="1:57" ht="12" customHeight="1" x14ac:dyDescent="0.2">
      <c r="AU56" s="12"/>
      <c r="BE56" s="12"/>
    </row>
    <row r="57" spans="1:57" ht="12" customHeight="1" x14ac:dyDescent="0.2">
      <c r="AU57" s="12"/>
      <c r="BE57" s="12"/>
    </row>
    <row r="58" spans="1:57" ht="12" customHeight="1" x14ac:dyDescent="0.2">
      <c r="AU58" s="12"/>
      <c r="BE58" s="12"/>
    </row>
    <row r="59" spans="1:57" ht="12" customHeight="1" x14ac:dyDescent="0.2">
      <c r="AU59" s="12"/>
      <c r="BE59" s="12"/>
    </row>
    <row r="60" spans="1:57" ht="12" customHeight="1" x14ac:dyDescent="0.2">
      <c r="AU60" s="12"/>
      <c r="BE60" s="12"/>
    </row>
    <row r="61" spans="1:57" ht="12" customHeight="1" x14ac:dyDescent="0.2">
      <c r="AU61" s="12"/>
      <c r="BE61" s="12"/>
    </row>
    <row r="62" spans="1:57" ht="12" customHeight="1" x14ac:dyDescent="0.2">
      <c r="AU62" s="12"/>
      <c r="BE62" s="12"/>
    </row>
    <row r="63" spans="1:57" ht="12" customHeight="1" x14ac:dyDescent="0.2">
      <c r="AU63" s="12"/>
      <c r="BE63" s="12"/>
    </row>
    <row r="64" spans="1:57" ht="12" customHeight="1" x14ac:dyDescent="0.2">
      <c r="AU64" s="12"/>
      <c r="BE64" s="12"/>
    </row>
    <row r="65" spans="47:57" ht="12" customHeight="1" x14ac:dyDescent="0.2">
      <c r="AU65" s="12"/>
      <c r="BE65" s="12"/>
    </row>
    <row r="66" spans="47:57" ht="12" customHeight="1" x14ac:dyDescent="0.2">
      <c r="AU66" s="12"/>
      <c r="BE66" s="12"/>
    </row>
    <row r="67" spans="47:57" ht="12" customHeight="1" x14ac:dyDescent="0.2">
      <c r="AU67" s="12"/>
      <c r="BE67" s="12"/>
    </row>
  </sheetData>
  <mergeCells count="6">
    <mergeCell ref="AV1:BE1"/>
    <mergeCell ref="D1:J1"/>
    <mergeCell ref="K1:Q1"/>
    <mergeCell ref="R1:AA1"/>
    <mergeCell ref="AB1:AK1"/>
    <mergeCell ref="AL1:A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6" workbookViewId="0">
      <selection activeCell="L22" sqref="L22"/>
    </sheetView>
  </sheetViews>
  <sheetFormatPr defaultRowHeight="15" x14ac:dyDescent="0.25"/>
  <sheetData>
    <row r="1" spans="1:23" x14ac:dyDescent="0.25">
      <c r="B1" t="s">
        <v>688</v>
      </c>
      <c r="C1">
        <v>2022</v>
      </c>
      <c r="D1">
        <v>2021</v>
      </c>
      <c r="E1">
        <v>2020</v>
      </c>
      <c r="F1">
        <v>2019</v>
      </c>
      <c r="G1">
        <v>2018</v>
      </c>
      <c r="H1">
        <v>2017</v>
      </c>
      <c r="I1">
        <v>2016</v>
      </c>
      <c r="J1">
        <v>2015</v>
      </c>
      <c r="K1">
        <v>2014</v>
      </c>
      <c r="L1">
        <v>2013</v>
      </c>
      <c r="M1">
        <v>2012</v>
      </c>
      <c r="N1">
        <v>2011</v>
      </c>
      <c r="O1">
        <v>2010</v>
      </c>
      <c r="P1">
        <v>2009</v>
      </c>
      <c r="Q1">
        <v>2008</v>
      </c>
      <c r="R1">
        <v>2007</v>
      </c>
      <c r="S1">
        <v>2006</v>
      </c>
      <c r="T1">
        <v>2005</v>
      </c>
      <c r="U1">
        <v>2004</v>
      </c>
      <c r="V1">
        <v>2003</v>
      </c>
      <c r="W1" t="s">
        <v>2327</v>
      </c>
    </row>
    <row r="2" spans="1:23" x14ac:dyDescent="0.25">
      <c r="A2">
        <v>8014</v>
      </c>
      <c r="B2" t="s">
        <v>2328</v>
      </c>
      <c r="C2">
        <v>2.552</v>
      </c>
      <c r="D2">
        <v>2.556</v>
      </c>
      <c r="E2">
        <v>2.512</v>
      </c>
      <c r="F2">
        <v>2.504</v>
      </c>
      <c r="G2">
        <v>2.5009999999999999</v>
      </c>
      <c r="H2">
        <v>2.5139999999999998</v>
      </c>
      <c r="I2">
        <v>2.4670000000000001</v>
      </c>
      <c r="J2">
        <v>2.4649999999999999</v>
      </c>
      <c r="K2">
        <v>2.4980000000000002</v>
      </c>
      <c r="L2">
        <v>2.5019999999999998</v>
      </c>
      <c r="M2">
        <v>2.4780000000000002</v>
      </c>
      <c r="N2">
        <v>2.4809999999999999</v>
      </c>
      <c r="O2">
        <v>2.5049999999999999</v>
      </c>
      <c r="P2">
        <v>2.464</v>
      </c>
      <c r="Q2">
        <v>2.4279999999999999</v>
      </c>
      <c r="R2">
        <v>2.375</v>
      </c>
      <c r="S2">
        <v>2.3730000000000002</v>
      </c>
      <c r="T2">
        <v>2.3079999999999998</v>
      </c>
      <c r="U2">
        <v>2.2410000000000001</v>
      </c>
      <c r="V2">
        <v>2.206</v>
      </c>
      <c r="W2" t="s">
        <v>2329</v>
      </c>
    </row>
    <row r="3" spans="1:23" x14ac:dyDescent="0.25">
      <c r="A3">
        <v>8004</v>
      </c>
      <c r="B3" t="s">
        <v>709</v>
      </c>
      <c r="C3">
        <v>281</v>
      </c>
      <c r="D3">
        <v>269</v>
      </c>
      <c r="E3">
        <v>261</v>
      </c>
      <c r="F3">
        <v>266</v>
      </c>
      <c r="G3">
        <v>273</v>
      </c>
      <c r="H3">
        <v>277</v>
      </c>
      <c r="I3">
        <v>294</v>
      </c>
      <c r="J3">
        <v>290</v>
      </c>
      <c r="K3">
        <v>300</v>
      </c>
      <c r="L3">
        <v>304</v>
      </c>
      <c r="M3">
        <v>304</v>
      </c>
      <c r="N3">
        <v>302</v>
      </c>
      <c r="O3">
        <v>303</v>
      </c>
      <c r="P3">
        <v>311</v>
      </c>
      <c r="Q3">
        <v>312</v>
      </c>
      <c r="R3">
        <v>303</v>
      </c>
      <c r="S3">
        <v>307</v>
      </c>
      <c r="T3">
        <v>288</v>
      </c>
      <c r="U3">
        <v>290</v>
      </c>
      <c r="V3">
        <v>287</v>
      </c>
      <c r="W3" t="s">
        <v>2330</v>
      </c>
    </row>
    <row r="4" spans="1:23" x14ac:dyDescent="0.25">
      <c r="A4">
        <v>8017</v>
      </c>
      <c r="B4" t="s">
        <v>710</v>
      </c>
      <c r="C4">
        <v>3.948</v>
      </c>
      <c r="D4">
        <v>3.9</v>
      </c>
      <c r="E4">
        <v>3.84</v>
      </c>
      <c r="F4">
        <v>3.8210000000000002</v>
      </c>
      <c r="G4">
        <v>3.7829999999999999</v>
      </c>
      <c r="H4">
        <v>3.665</v>
      </c>
      <c r="I4">
        <v>3.7050000000000001</v>
      </c>
      <c r="J4">
        <v>3.7109999999999999</v>
      </c>
      <c r="K4">
        <v>3.7240000000000002</v>
      </c>
      <c r="L4">
        <v>3.7280000000000002</v>
      </c>
      <c r="M4">
        <v>3.714</v>
      </c>
      <c r="N4">
        <v>3.6949999999999998</v>
      </c>
      <c r="O4">
        <v>3.702</v>
      </c>
      <c r="P4">
        <v>3.7429999999999999</v>
      </c>
      <c r="Q4">
        <v>3.6720000000000002</v>
      </c>
      <c r="R4">
        <v>3.581</v>
      </c>
      <c r="S4">
        <v>3.4790000000000001</v>
      </c>
      <c r="T4">
        <v>3.4209999999999998</v>
      </c>
      <c r="U4">
        <v>3.4129999999999998</v>
      </c>
      <c r="V4">
        <v>3.28</v>
      </c>
      <c r="W4" t="s">
        <v>2331</v>
      </c>
    </row>
    <row r="5" spans="1:23" x14ac:dyDescent="0.25">
      <c r="A5">
        <v>8026</v>
      </c>
      <c r="B5" t="s">
        <v>711</v>
      </c>
      <c r="C5">
        <v>278</v>
      </c>
      <c r="D5">
        <v>275</v>
      </c>
      <c r="E5">
        <v>258</v>
      </c>
      <c r="F5">
        <v>263</v>
      </c>
      <c r="G5">
        <v>257</v>
      </c>
      <c r="H5">
        <v>258</v>
      </c>
      <c r="I5">
        <v>263</v>
      </c>
      <c r="J5">
        <v>254</v>
      </c>
      <c r="K5">
        <v>263</v>
      </c>
      <c r="L5">
        <v>266</v>
      </c>
      <c r="M5">
        <v>261</v>
      </c>
      <c r="N5">
        <v>249</v>
      </c>
      <c r="O5">
        <v>255</v>
      </c>
      <c r="P5">
        <v>252</v>
      </c>
      <c r="Q5">
        <v>246</v>
      </c>
      <c r="R5">
        <v>227</v>
      </c>
      <c r="S5">
        <v>219</v>
      </c>
      <c r="T5">
        <v>202</v>
      </c>
      <c r="U5">
        <v>201</v>
      </c>
      <c r="V5">
        <v>195</v>
      </c>
      <c r="W5" t="s">
        <v>2332</v>
      </c>
    </row>
    <row r="6" spans="1:23" x14ac:dyDescent="0.25">
      <c r="A6">
        <v>8037</v>
      </c>
      <c r="B6" t="s">
        <v>750</v>
      </c>
      <c r="C6">
        <v>2.532</v>
      </c>
      <c r="D6">
        <v>2.504</v>
      </c>
      <c r="E6">
        <v>2.5129999999999999</v>
      </c>
      <c r="F6">
        <v>2.4889999999999999</v>
      </c>
      <c r="G6">
        <v>2.4969999999999999</v>
      </c>
      <c r="H6">
        <v>2.4460000000000002</v>
      </c>
      <c r="I6">
        <v>2.4180000000000001</v>
      </c>
      <c r="J6">
        <v>2.427</v>
      </c>
      <c r="K6">
        <v>2.4289999999999998</v>
      </c>
      <c r="L6">
        <v>2.4790000000000001</v>
      </c>
      <c r="M6">
        <v>2.4409999999999998</v>
      </c>
      <c r="N6">
        <v>2.4260000000000002</v>
      </c>
      <c r="O6">
        <v>2.4249999999999998</v>
      </c>
      <c r="P6">
        <v>2.391</v>
      </c>
      <c r="Q6">
        <v>2.3290000000000002</v>
      </c>
      <c r="R6">
        <v>2.2519999999999998</v>
      </c>
      <c r="S6">
        <v>2.214</v>
      </c>
      <c r="T6">
        <v>2.1829999999999998</v>
      </c>
      <c r="U6">
        <v>2.1429999999999998</v>
      </c>
      <c r="V6">
        <v>2.0979999999999999</v>
      </c>
      <c r="W6" t="s">
        <v>2333</v>
      </c>
    </row>
    <row r="7" spans="1:23" x14ac:dyDescent="0.25">
      <c r="A7">
        <v>8067</v>
      </c>
      <c r="B7" t="s">
        <v>751</v>
      </c>
      <c r="C7">
        <v>7.641</v>
      </c>
      <c r="D7">
        <v>7.5949999999999998</v>
      </c>
      <c r="E7">
        <v>7.5129999999999999</v>
      </c>
      <c r="F7">
        <v>7.4039999999999999</v>
      </c>
      <c r="G7">
        <v>7.423</v>
      </c>
      <c r="H7">
        <v>7.4169999999999998</v>
      </c>
      <c r="I7">
        <v>7.41</v>
      </c>
      <c r="J7">
        <v>7.3719999999999999</v>
      </c>
      <c r="K7">
        <v>7.3330000000000002</v>
      </c>
      <c r="L7">
        <v>7.3460000000000001</v>
      </c>
      <c r="M7">
        <v>7.282</v>
      </c>
      <c r="N7">
        <v>7.36</v>
      </c>
      <c r="O7">
        <v>7.2590000000000003</v>
      </c>
      <c r="P7">
        <v>7.2089999999999996</v>
      </c>
      <c r="Q7">
        <v>7.133</v>
      </c>
      <c r="R7">
        <v>6.9089999999999998</v>
      </c>
      <c r="S7">
        <v>6.6710000000000003</v>
      </c>
      <c r="T7">
        <v>6.4930000000000003</v>
      </c>
      <c r="U7">
        <v>6.3040000000000003</v>
      </c>
      <c r="V7">
        <v>6.1550000000000002</v>
      </c>
      <c r="W7" t="s">
        <v>2334</v>
      </c>
    </row>
    <row r="8" spans="1:23" x14ac:dyDescent="0.25">
      <c r="A8">
        <v>8254</v>
      </c>
      <c r="B8" t="s">
        <v>1747</v>
      </c>
      <c r="C8">
        <v>2.2450000000000001</v>
      </c>
      <c r="D8">
        <v>2.198</v>
      </c>
      <c r="E8">
        <v>2.1859999999999999</v>
      </c>
      <c r="F8">
        <v>2.181</v>
      </c>
      <c r="G8">
        <v>2.141</v>
      </c>
      <c r="H8">
        <v>2.161</v>
      </c>
      <c r="I8">
        <v>2.1680000000000001</v>
      </c>
      <c r="J8">
        <v>2.15</v>
      </c>
      <c r="K8">
        <v>2.1880000000000002</v>
      </c>
      <c r="L8">
        <v>2.202</v>
      </c>
      <c r="M8">
        <v>2.1930000000000001</v>
      </c>
      <c r="N8">
        <v>2.2160000000000002</v>
      </c>
      <c r="O8">
        <v>2.262</v>
      </c>
      <c r="P8">
        <v>2.2930000000000001</v>
      </c>
      <c r="Q8">
        <v>2.2890000000000001</v>
      </c>
      <c r="R8">
        <v>2.254</v>
      </c>
      <c r="S8">
        <v>2.2389999999999999</v>
      </c>
      <c r="T8">
        <v>2.2000000000000002</v>
      </c>
      <c r="U8">
        <v>2.1989999999999998</v>
      </c>
      <c r="V8">
        <v>2.2469999999999999</v>
      </c>
      <c r="W8" t="s">
        <v>2335</v>
      </c>
    </row>
    <row r="9" spans="1:23" x14ac:dyDescent="0.25">
      <c r="A9">
        <v>8083</v>
      </c>
      <c r="B9" t="s">
        <v>783</v>
      </c>
      <c r="C9">
        <v>2.254</v>
      </c>
      <c r="D9">
        <v>2.2690000000000001</v>
      </c>
      <c r="E9">
        <v>2.2650000000000001</v>
      </c>
      <c r="F9">
        <v>2.2669999999999999</v>
      </c>
      <c r="G9">
        <v>2.2759999999999998</v>
      </c>
      <c r="H9">
        <v>2.298</v>
      </c>
      <c r="I9">
        <v>2.298</v>
      </c>
      <c r="J9">
        <v>2.2850000000000001</v>
      </c>
      <c r="K9">
        <v>2.2589999999999999</v>
      </c>
      <c r="L9">
        <v>2.2490000000000001</v>
      </c>
      <c r="M9">
        <v>2.23</v>
      </c>
      <c r="N9">
        <v>2.2290000000000001</v>
      </c>
      <c r="O9">
        <v>2.2160000000000002</v>
      </c>
      <c r="P9">
        <v>2.2050000000000001</v>
      </c>
      <c r="Q9">
        <v>2.1539999999999999</v>
      </c>
      <c r="R9">
        <v>2.0579999999999998</v>
      </c>
      <c r="S9">
        <v>1.9830000000000001</v>
      </c>
      <c r="T9">
        <v>1.905</v>
      </c>
      <c r="U9">
        <v>1.833</v>
      </c>
      <c r="V9">
        <v>1.778</v>
      </c>
      <c r="W9" t="s">
        <v>2336</v>
      </c>
    </row>
    <row r="10" spans="1:23" x14ac:dyDescent="0.25">
      <c r="A10">
        <v>8100</v>
      </c>
      <c r="B10" t="s">
        <v>829</v>
      </c>
      <c r="C10">
        <v>2.702</v>
      </c>
      <c r="D10">
        <v>2.7050000000000001</v>
      </c>
      <c r="E10">
        <v>2.7130000000000001</v>
      </c>
      <c r="F10">
        <v>2.681</v>
      </c>
      <c r="G10">
        <v>2.6539999999999999</v>
      </c>
      <c r="H10">
        <v>2.6160000000000001</v>
      </c>
      <c r="I10">
        <v>2.5590000000000002</v>
      </c>
      <c r="J10">
        <v>2.5449999999999999</v>
      </c>
      <c r="K10">
        <v>2.5449999999999999</v>
      </c>
      <c r="L10">
        <v>2.57</v>
      </c>
      <c r="M10">
        <v>2.58</v>
      </c>
      <c r="N10">
        <v>2.5379999999999998</v>
      </c>
      <c r="O10">
        <v>2.5259999999999998</v>
      </c>
      <c r="P10">
        <v>2.4750000000000001</v>
      </c>
      <c r="Q10">
        <v>2.3940000000000001</v>
      </c>
      <c r="R10">
        <v>2.3439999999999999</v>
      </c>
      <c r="S10">
        <v>2.2959999999999998</v>
      </c>
      <c r="T10">
        <v>2.1890000000000001</v>
      </c>
      <c r="U10">
        <v>2.1259999999999999</v>
      </c>
      <c r="V10">
        <v>2.0489999999999999</v>
      </c>
      <c r="W10" t="s">
        <v>2337</v>
      </c>
    </row>
    <row r="11" spans="1:23" x14ac:dyDescent="0.25">
      <c r="A11">
        <v>8109</v>
      </c>
      <c r="B11" t="s">
        <v>867</v>
      </c>
      <c r="C11">
        <v>279</v>
      </c>
      <c r="D11">
        <v>271</v>
      </c>
      <c r="E11">
        <v>276</v>
      </c>
      <c r="F11">
        <v>273</v>
      </c>
      <c r="G11">
        <v>276</v>
      </c>
      <c r="H11">
        <v>279</v>
      </c>
      <c r="I11">
        <v>280</v>
      </c>
      <c r="J11">
        <v>280</v>
      </c>
      <c r="K11">
        <v>257</v>
      </c>
      <c r="L11">
        <v>242</v>
      </c>
      <c r="M11">
        <v>259</v>
      </c>
      <c r="N11">
        <v>254</v>
      </c>
      <c r="O11">
        <v>265</v>
      </c>
      <c r="P11">
        <v>260</v>
      </c>
      <c r="Q11">
        <v>255</v>
      </c>
      <c r="R11">
        <v>252</v>
      </c>
      <c r="S11">
        <v>253</v>
      </c>
      <c r="T11">
        <v>249</v>
      </c>
      <c r="U11">
        <v>261</v>
      </c>
      <c r="V11">
        <v>263</v>
      </c>
      <c r="W11" t="s">
        <v>2338</v>
      </c>
    </row>
    <row r="12" spans="1:23" x14ac:dyDescent="0.25">
      <c r="A12">
        <v>8111</v>
      </c>
      <c r="B12" t="s">
        <v>902</v>
      </c>
      <c r="C12">
        <v>272</v>
      </c>
      <c r="D12">
        <v>276</v>
      </c>
      <c r="E12">
        <v>272</v>
      </c>
      <c r="F12">
        <v>273</v>
      </c>
      <c r="G12">
        <v>271</v>
      </c>
      <c r="H12">
        <v>264</v>
      </c>
      <c r="I12">
        <v>267</v>
      </c>
      <c r="J12">
        <v>262</v>
      </c>
      <c r="K12">
        <v>266</v>
      </c>
      <c r="L12">
        <v>262</v>
      </c>
      <c r="M12">
        <v>269</v>
      </c>
      <c r="N12">
        <v>259</v>
      </c>
      <c r="O12">
        <v>255</v>
      </c>
      <c r="P12">
        <v>255</v>
      </c>
      <c r="Q12">
        <v>261</v>
      </c>
      <c r="R12">
        <v>267</v>
      </c>
      <c r="S12">
        <v>257</v>
      </c>
      <c r="T12">
        <v>258</v>
      </c>
      <c r="U12">
        <v>262</v>
      </c>
      <c r="V12">
        <v>250</v>
      </c>
      <c r="W12" t="s">
        <v>2339</v>
      </c>
    </row>
    <row r="13" spans="1:23" x14ac:dyDescent="0.25">
      <c r="A13">
        <v>8112</v>
      </c>
      <c r="B13" t="s">
        <v>937</v>
      </c>
      <c r="C13">
        <v>20.882999999999999</v>
      </c>
      <c r="D13">
        <v>20.803999999999998</v>
      </c>
      <c r="E13">
        <v>20.911999999999999</v>
      </c>
      <c r="F13">
        <v>20.573</v>
      </c>
      <c r="G13">
        <v>20.193999999999999</v>
      </c>
      <c r="H13">
        <v>20.007000000000001</v>
      </c>
      <c r="I13">
        <v>20.103999999999999</v>
      </c>
      <c r="J13">
        <v>20.228000000000002</v>
      </c>
      <c r="K13">
        <v>20.279</v>
      </c>
      <c r="L13">
        <v>20.434999999999999</v>
      </c>
      <c r="M13">
        <v>20.416</v>
      </c>
      <c r="N13">
        <v>20.445</v>
      </c>
      <c r="O13">
        <v>20.45</v>
      </c>
      <c r="P13">
        <v>20.646999999999998</v>
      </c>
      <c r="Q13">
        <v>20.504999999999999</v>
      </c>
      <c r="R13">
        <v>20.091000000000001</v>
      </c>
      <c r="S13">
        <v>19.978999999999999</v>
      </c>
      <c r="T13">
        <v>19.488</v>
      </c>
      <c r="U13">
        <v>18.748000000000001</v>
      </c>
      <c r="V13">
        <v>18.548999999999999</v>
      </c>
      <c r="W13" t="s">
        <v>2340</v>
      </c>
    </row>
    <row r="14" spans="1:23" x14ac:dyDescent="0.25">
      <c r="A14">
        <v>8116</v>
      </c>
      <c r="B14" t="s">
        <v>981</v>
      </c>
      <c r="C14">
        <v>733</v>
      </c>
      <c r="D14">
        <v>704</v>
      </c>
      <c r="E14">
        <v>719</v>
      </c>
      <c r="F14">
        <v>700</v>
      </c>
      <c r="G14">
        <v>704</v>
      </c>
      <c r="H14">
        <v>714</v>
      </c>
      <c r="I14">
        <v>714</v>
      </c>
      <c r="J14">
        <v>715</v>
      </c>
      <c r="K14">
        <v>737</v>
      </c>
      <c r="L14">
        <v>744</v>
      </c>
      <c r="M14">
        <v>760</v>
      </c>
      <c r="N14">
        <v>763</v>
      </c>
      <c r="O14">
        <v>758</v>
      </c>
      <c r="P14">
        <v>755</v>
      </c>
      <c r="Q14">
        <v>745</v>
      </c>
      <c r="R14">
        <v>767</v>
      </c>
      <c r="S14">
        <v>742</v>
      </c>
      <c r="T14">
        <v>719</v>
      </c>
      <c r="U14">
        <v>703</v>
      </c>
      <c r="V14">
        <v>697</v>
      </c>
      <c r="W14" t="s">
        <v>2341</v>
      </c>
    </row>
    <row r="15" spans="1:23" x14ac:dyDescent="0.25">
      <c r="A15">
        <v>8117</v>
      </c>
      <c r="B15" t="s">
        <v>1015</v>
      </c>
      <c r="C15">
        <v>3.133</v>
      </c>
      <c r="D15">
        <v>3.1779999999999999</v>
      </c>
      <c r="E15">
        <v>3.1320000000000001</v>
      </c>
      <c r="F15">
        <v>3.141</v>
      </c>
      <c r="G15">
        <v>3.1240000000000001</v>
      </c>
      <c r="H15">
        <v>3.14</v>
      </c>
      <c r="I15">
        <v>3.17</v>
      </c>
      <c r="J15">
        <v>3.165</v>
      </c>
      <c r="K15">
        <v>3.1859999999999999</v>
      </c>
      <c r="L15">
        <v>3.1709999999999998</v>
      </c>
      <c r="M15">
        <v>3.1440000000000001</v>
      </c>
      <c r="N15">
        <v>3.1739999999999999</v>
      </c>
      <c r="O15">
        <v>3.226</v>
      </c>
      <c r="P15">
        <v>3.2320000000000002</v>
      </c>
      <c r="Q15">
        <v>3.1890000000000001</v>
      </c>
      <c r="R15">
        <v>3.1520000000000001</v>
      </c>
      <c r="S15">
        <v>3.125</v>
      </c>
      <c r="T15">
        <v>3.0670000000000002</v>
      </c>
      <c r="U15">
        <v>3.0059999999999998</v>
      </c>
      <c r="V15">
        <v>2.9220000000000002</v>
      </c>
      <c r="W15" t="s">
        <v>2342</v>
      </c>
    </row>
    <row r="16" spans="1:23" x14ac:dyDescent="0.25">
      <c r="A16">
        <v>8129</v>
      </c>
      <c r="B16" t="s">
        <v>1050</v>
      </c>
      <c r="C16">
        <v>1.0589999999999999</v>
      </c>
      <c r="D16">
        <v>1.048</v>
      </c>
      <c r="E16">
        <v>1.03</v>
      </c>
      <c r="F16">
        <v>998</v>
      </c>
      <c r="G16">
        <v>968</v>
      </c>
      <c r="H16">
        <v>960</v>
      </c>
      <c r="I16">
        <v>931</v>
      </c>
      <c r="J16">
        <v>943</v>
      </c>
      <c r="K16">
        <v>895</v>
      </c>
      <c r="L16">
        <v>912</v>
      </c>
      <c r="M16">
        <v>921</v>
      </c>
      <c r="N16">
        <v>901</v>
      </c>
      <c r="O16">
        <v>897</v>
      </c>
      <c r="P16">
        <v>906</v>
      </c>
      <c r="Q16">
        <v>880</v>
      </c>
      <c r="R16">
        <v>861</v>
      </c>
      <c r="S16">
        <v>875</v>
      </c>
      <c r="T16">
        <v>858</v>
      </c>
      <c r="U16">
        <v>863</v>
      </c>
      <c r="V16">
        <v>851</v>
      </c>
      <c r="W16" t="s">
        <v>2343</v>
      </c>
    </row>
    <row r="17" spans="1:23" x14ac:dyDescent="0.25">
      <c r="A17">
        <v>8131</v>
      </c>
      <c r="B17" t="s">
        <v>1096</v>
      </c>
      <c r="C17">
        <v>700</v>
      </c>
      <c r="D17">
        <v>655</v>
      </c>
      <c r="E17">
        <v>632</v>
      </c>
      <c r="F17">
        <v>634</v>
      </c>
      <c r="G17">
        <v>620</v>
      </c>
      <c r="H17">
        <v>613</v>
      </c>
      <c r="I17">
        <v>604</v>
      </c>
      <c r="J17">
        <v>606</v>
      </c>
      <c r="K17">
        <v>595</v>
      </c>
      <c r="L17">
        <v>585</v>
      </c>
      <c r="M17">
        <v>600</v>
      </c>
      <c r="N17">
        <v>568</v>
      </c>
      <c r="O17">
        <v>587</v>
      </c>
      <c r="P17">
        <v>570</v>
      </c>
      <c r="Q17">
        <v>548</v>
      </c>
      <c r="R17">
        <v>513</v>
      </c>
      <c r="S17">
        <v>464</v>
      </c>
      <c r="T17">
        <v>427</v>
      </c>
      <c r="U17">
        <v>397</v>
      </c>
      <c r="V17">
        <v>361</v>
      </c>
      <c r="W17" t="s">
        <v>2344</v>
      </c>
    </row>
    <row r="18" spans="1:23" x14ac:dyDescent="0.25">
      <c r="A18">
        <v>8149</v>
      </c>
      <c r="B18" t="s">
        <v>1137</v>
      </c>
      <c r="C18">
        <v>1.206</v>
      </c>
      <c r="D18">
        <v>1.19</v>
      </c>
      <c r="E18">
        <v>1.202</v>
      </c>
      <c r="F18">
        <v>1.198</v>
      </c>
      <c r="G18">
        <v>1.1879999999999999</v>
      </c>
      <c r="H18">
        <v>1.1970000000000001</v>
      </c>
      <c r="I18">
        <v>1.1850000000000001</v>
      </c>
      <c r="J18">
        <v>1.1819999999999999</v>
      </c>
      <c r="K18">
        <v>1.1859999999999999</v>
      </c>
      <c r="L18">
        <v>1.1839999999999999</v>
      </c>
      <c r="M18">
        <v>1.1879999999999999</v>
      </c>
      <c r="N18">
        <v>1.1910000000000001</v>
      </c>
      <c r="O18">
        <v>1.202</v>
      </c>
      <c r="P18">
        <v>1.2170000000000001</v>
      </c>
      <c r="Q18">
        <v>1.1990000000000001</v>
      </c>
      <c r="R18">
        <v>1.1930000000000001</v>
      </c>
      <c r="S18">
        <v>1.1870000000000001</v>
      </c>
      <c r="T18">
        <v>1.1930000000000001</v>
      </c>
      <c r="U18">
        <v>1.1870000000000001</v>
      </c>
      <c r="V18">
        <v>1.1919999999999999</v>
      </c>
      <c r="W18" t="s">
        <v>2345</v>
      </c>
    </row>
    <row r="19" spans="1:23" x14ac:dyDescent="0.25">
      <c r="A19">
        <v>8150</v>
      </c>
      <c r="B19" t="s">
        <v>1138</v>
      </c>
      <c r="C19">
        <v>347</v>
      </c>
      <c r="D19">
        <v>339</v>
      </c>
      <c r="E19">
        <v>322</v>
      </c>
      <c r="F19">
        <v>315</v>
      </c>
      <c r="G19">
        <v>310</v>
      </c>
      <c r="H19">
        <v>316</v>
      </c>
      <c r="I19">
        <v>310</v>
      </c>
      <c r="J19">
        <v>308</v>
      </c>
      <c r="K19">
        <v>303</v>
      </c>
      <c r="L19">
        <v>284</v>
      </c>
      <c r="M19">
        <v>294</v>
      </c>
      <c r="N19">
        <v>291</v>
      </c>
      <c r="O19">
        <v>296</v>
      </c>
      <c r="P19">
        <v>284</v>
      </c>
      <c r="Q19">
        <v>301</v>
      </c>
      <c r="R19">
        <v>286</v>
      </c>
      <c r="S19">
        <v>284</v>
      </c>
      <c r="T19">
        <v>278</v>
      </c>
      <c r="U19">
        <v>252</v>
      </c>
      <c r="V19">
        <v>242</v>
      </c>
      <c r="W19" t="s">
        <v>2346</v>
      </c>
    </row>
    <row r="20" spans="1:23" x14ac:dyDescent="0.25">
      <c r="A20">
        <v>8151</v>
      </c>
      <c r="B20" t="s">
        <v>1139</v>
      </c>
      <c r="C20">
        <v>573</v>
      </c>
      <c r="D20">
        <v>547</v>
      </c>
      <c r="E20">
        <v>549</v>
      </c>
      <c r="F20">
        <v>541</v>
      </c>
      <c r="G20">
        <v>537</v>
      </c>
      <c r="H20">
        <v>547</v>
      </c>
      <c r="I20">
        <v>547</v>
      </c>
      <c r="J20">
        <v>559</v>
      </c>
      <c r="K20">
        <v>557</v>
      </c>
      <c r="L20">
        <v>555</v>
      </c>
      <c r="M20">
        <v>566</v>
      </c>
      <c r="N20">
        <v>569</v>
      </c>
      <c r="O20">
        <v>583</v>
      </c>
      <c r="P20">
        <v>585</v>
      </c>
      <c r="Q20">
        <v>591</v>
      </c>
      <c r="R20">
        <v>586</v>
      </c>
      <c r="S20">
        <v>593</v>
      </c>
      <c r="T20">
        <v>601</v>
      </c>
      <c r="U20">
        <v>603</v>
      </c>
      <c r="V20">
        <v>616</v>
      </c>
      <c r="W20" t="s">
        <v>2347</v>
      </c>
    </row>
    <row r="21" spans="1:23" x14ac:dyDescent="0.25">
      <c r="A21">
        <v>8160</v>
      </c>
      <c r="B21" t="s">
        <v>1140</v>
      </c>
      <c r="C21">
        <v>418</v>
      </c>
      <c r="D21">
        <v>412</v>
      </c>
      <c r="E21">
        <v>405</v>
      </c>
      <c r="F21">
        <v>395</v>
      </c>
      <c r="G21">
        <v>412</v>
      </c>
      <c r="H21">
        <v>411</v>
      </c>
      <c r="I21">
        <v>411</v>
      </c>
      <c r="J21">
        <v>419</v>
      </c>
      <c r="K21">
        <v>407</v>
      </c>
      <c r="L21">
        <v>422</v>
      </c>
      <c r="M21">
        <v>407</v>
      </c>
      <c r="N21">
        <v>400</v>
      </c>
      <c r="O21">
        <v>396</v>
      </c>
      <c r="P21">
        <v>408</v>
      </c>
      <c r="Q21">
        <v>407</v>
      </c>
      <c r="R21">
        <v>394</v>
      </c>
      <c r="S21">
        <v>379</v>
      </c>
      <c r="T21">
        <v>378</v>
      </c>
      <c r="U21">
        <v>371</v>
      </c>
      <c r="V21">
        <v>364</v>
      </c>
      <c r="W21" t="s">
        <v>2348</v>
      </c>
    </row>
    <row r="22" spans="1:23" x14ac:dyDescent="0.25">
      <c r="A22">
        <v>8171</v>
      </c>
      <c r="B22" t="s">
        <v>1182</v>
      </c>
      <c r="C22">
        <v>2.6269999999999998</v>
      </c>
      <c r="D22">
        <v>2.6339999999999999</v>
      </c>
      <c r="E22">
        <v>2.6040000000000001</v>
      </c>
      <c r="F22">
        <v>2.569</v>
      </c>
      <c r="G22">
        <v>2.5369999999999999</v>
      </c>
      <c r="H22">
        <v>2.5329999999999999</v>
      </c>
      <c r="I22">
        <v>2.5649999999999999</v>
      </c>
      <c r="J22">
        <v>2.58</v>
      </c>
      <c r="K22">
        <v>2.6240000000000001</v>
      </c>
      <c r="L22">
        <v>2.6789999999999998</v>
      </c>
      <c r="M22">
        <v>2.6589999999999998</v>
      </c>
      <c r="N22">
        <v>2.6760000000000002</v>
      </c>
      <c r="O22">
        <v>2.7389999999999999</v>
      </c>
      <c r="P22">
        <v>2.722</v>
      </c>
      <c r="Q22">
        <v>2.7189999999999999</v>
      </c>
      <c r="R22">
        <v>2.7090000000000001</v>
      </c>
      <c r="S22">
        <v>2.7530000000000001</v>
      </c>
      <c r="T22">
        <v>2.6909999999999998</v>
      </c>
      <c r="U22">
        <v>2.7</v>
      </c>
      <c r="V22">
        <v>2.7040000000000002</v>
      </c>
      <c r="W22" t="s">
        <v>2349</v>
      </c>
    </row>
    <row r="23" spans="1:23" x14ac:dyDescent="0.25">
      <c r="A23">
        <v>8183</v>
      </c>
      <c r="B23" t="s">
        <v>1221</v>
      </c>
      <c r="C23">
        <v>6.5549999999999997</v>
      </c>
      <c r="D23">
        <v>6.4489999999999998</v>
      </c>
      <c r="E23">
        <v>6.49</v>
      </c>
      <c r="F23">
        <v>6.3010000000000002</v>
      </c>
      <c r="G23">
        <v>6.1970000000000001</v>
      </c>
      <c r="H23">
        <v>6.125</v>
      </c>
      <c r="I23">
        <v>6.1159999999999997</v>
      </c>
      <c r="J23">
        <v>6.1219999999999999</v>
      </c>
      <c r="K23">
        <v>6.1239999999999997</v>
      </c>
      <c r="L23">
        <v>6.133</v>
      </c>
      <c r="M23">
        <v>6.1719999999999997</v>
      </c>
      <c r="N23">
        <v>6.1509999999999998</v>
      </c>
      <c r="O23">
        <v>6.1180000000000003</v>
      </c>
      <c r="P23">
        <v>6.0149999999999997</v>
      </c>
      <c r="Q23">
        <v>5.8630000000000004</v>
      </c>
      <c r="R23">
        <v>5.6710000000000003</v>
      </c>
      <c r="S23">
        <v>5.5350000000000001</v>
      </c>
      <c r="T23">
        <v>5.45</v>
      </c>
      <c r="U23">
        <v>5.3650000000000002</v>
      </c>
      <c r="V23">
        <v>5.3609999999999998</v>
      </c>
      <c r="W23" t="s">
        <v>2350</v>
      </c>
    </row>
    <row r="24" spans="1:23" x14ac:dyDescent="0.25">
      <c r="A24">
        <v>8901</v>
      </c>
      <c r="B24" t="s">
        <v>2194</v>
      </c>
      <c r="C24">
        <v>279</v>
      </c>
      <c r="D24">
        <v>296</v>
      </c>
      <c r="E24">
        <v>271</v>
      </c>
      <c r="F24">
        <v>279</v>
      </c>
      <c r="G24">
        <v>279</v>
      </c>
      <c r="H24">
        <v>281</v>
      </c>
      <c r="I24">
        <v>277</v>
      </c>
      <c r="J24">
        <v>281</v>
      </c>
      <c r="K24">
        <v>300</v>
      </c>
      <c r="L24">
        <v>295</v>
      </c>
      <c r="M24">
        <v>307</v>
      </c>
      <c r="N24">
        <v>309</v>
      </c>
      <c r="O24">
        <v>312</v>
      </c>
      <c r="P24">
        <v>325</v>
      </c>
      <c r="Q24">
        <v>329</v>
      </c>
      <c r="R24">
        <v>332</v>
      </c>
      <c r="S24">
        <v>339</v>
      </c>
      <c r="T24">
        <v>345</v>
      </c>
      <c r="U24">
        <v>344</v>
      </c>
      <c r="V24">
        <v>354</v>
      </c>
      <c r="W24" t="s">
        <v>2351</v>
      </c>
    </row>
    <row r="25" spans="1:23" x14ac:dyDescent="0.25">
      <c r="A25">
        <v>8195</v>
      </c>
      <c r="B25" t="s">
        <v>655</v>
      </c>
      <c r="C25">
        <v>100</v>
      </c>
      <c r="D25">
        <v>92</v>
      </c>
      <c r="E25">
        <v>89</v>
      </c>
      <c r="F25">
        <v>85</v>
      </c>
      <c r="G25">
        <v>87</v>
      </c>
      <c r="H25">
        <v>86</v>
      </c>
      <c r="I25">
        <v>92</v>
      </c>
      <c r="J25">
        <v>90</v>
      </c>
      <c r="K25">
        <v>91</v>
      </c>
      <c r="L25">
        <v>92</v>
      </c>
      <c r="M25">
        <v>97</v>
      </c>
      <c r="N25">
        <v>96</v>
      </c>
      <c r="O25">
        <v>101</v>
      </c>
      <c r="P25">
        <v>101</v>
      </c>
      <c r="Q25">
        <v>105</v>
      </c>
      <c r="R25">
        <v>101</v>
      </c>
      <c r="S25">
        <v>107</v>
      </c>
      <c r="T25">
        <v>111</v>
      </c>
      <c r="U25">
        <v>103</v>
      </c>
      <c r="V25">
        <v>104</v>
      </c>
      <c r="W25" t="s">
        <v>2352</v>
      </c>
    </row>
    <row r="26" spans="1:23" x14ac:dyDescent="0.25">
      <c r="A26">
        <v>8199</v>
      </c>
      <c r="B26" t="s">
        <v>656</v>
      </c>
      <c r="C26">
        <v>924</v>
      </c>
      <c r="D26">
        <v>913</v>
      </c>
      <c r="E26">
        <v>884</v>
      </c>
      <c r="F26">
        <v>858</v>
      </c>
      <c r="G26">
        <v>840</v>
      </c>
      <c r="H26">
        <v>858</v>
      </c>
      <c r="I26">
        <v>850</v>
      </c>
      <c r="J26">
        <v>863</v>
      </c>
      <c r="K26">
        <v>875</v>
      </c>
      <c r="L26">
        <v>888</v>
      </c>
      <c r="M26">
        <v>908</v>
      </c>
      <c r="N26">
        <v>963</v>
      </c>
      <c r="O26">
        <v>967</v>
      </c>
      <c r="P26">
        <v>957</v>
      </c>
      <c r="Q26">
        <v>961</v>
      </c>
      <c r="R26">
        <v>975</v>
      </c>
      <c r="S26">
        <v>1.0009999999999999</v>
      </c>
      <c r="T26">
        <v>1.032</v>
      </c>
      <c r="U26">
        <v>1.0840000000000001</v>
      </c>
      <c r="V26">
        <v>1.141</v>
      </c>
      <c r="W26" t="s">
        <v>2353</v>
      </c>
    </row>
    <row r="27" spans="1:23" x14ac:dyDescent="0.25">
      <c r="A27">
        <v>8201</v>
      </c>
      <c r="B27" t="s">
        <v>657</v>
      </c>
      <c r="C27">
        <v>575</v>
      </c>
      <c r="D27">
        <v>573</v>
      </c>
      <c r="E27">
        <v>580</v>
      </c>
      <c r="F27">
        <v>541</v>
      </c>
      <c r="G27">
        <v>532</v>
      </c>
      <c r="H27">
        <v>515</v>
      </c>
      <c r="I27">
        <v>527</v>
      </c>
      <c r="J27">
        <v>544</v>
      </c>
      <c r="K27">
        <v>556</v>
      </c>
      <c r="L27">
        <v>552</v>
      </c>
      <c r="M27">
        <v>545</v>
      </c>
      <c r="N27">
        <v>523</v>
      </c>
      <c r="O27">
        <v>564</v>
      </c>
      <c r="P27">
        <v>569</v>
      </c>
      <c r="Q27">
        <v>573</v>
      </c>
      <c r="R27">
        <v>572</v>
      </c>
      <c r="S27">
        <v>575</v>
      </c>
      <c r="T27">
        <v>569</v>
      </c>
      <c r="U27">
        <v>572</v>
      </c>
      <c r="V27">
        <v>577</v>
      </c>
      <c r="W27" t="s">
        <v>2354</v>
      </c>
    </row>
    <row r="28" spans="1:23" x14ac:dyDescent="0.25">
      <c r="A28">
        <v>8215</v>
      </c>
      <c r="B28" t="s">
        <v>658</v>
      </c>
      <c r="C28">
        <v>3.6440000000000001</v>
      </c>
      <c r="D28">
        <v>3.5470000000000002</v>
      </c>
      <c r="E28">
        <v>3.54</v>
      </c>
      <c r="F28">
        <v>3.484</v>
      </c>
      <c r="G28">
        <v>3.4750000000000001</v>
      </c>
      <c r="H28">
        <v>3.4529999999999998</v>
      </c>
      <c r="I28">
        <v>3.4620000000000002</v>
      </c>
      <c r="J28">
        <v>3.4289999999999998</v>
      </c>
      <c r="K28">
        <v>3.4460000000000002</v>
      </c>
      <c r="L28">
        <v>3.5209999999999999</v>
      </c>
      <c r="M28">
        <v>3.585</v>
      </c>
      <c r="N28">
        <v>3.5470000000000002</v>
      </c>
      <c r="O28">
        <v>3.512</v>
      </c>
      <c r="P28">
        <v>3.4470000000000001</v>
      </c>
      <c r="Q28">
        <v>3.431</v>
      </c>
      <c r="R28">
        <v>3.379</v>
      </c>
      <c r="S28">
        <v>3.319</v>
      </c>
      <c r="T28">
        <v>3.222</v>
      </c>
      <c r="U28">
        <v>3.15</v>
      </c>
      <c r="V28">
        <v>3.1190000000000002</v>
      </c>
      <c r="W28" t="s">
        <v>2355</v>
      </c>
    </row>
    <row r="29" spans="1:23" x14ac:dyDescent="0.25">
      <c r="A29">
        <v>8220</v>
      </c>
      <c r="B29" t="s">
        <v>659</v>
      </c>
      <c r="C29">
        <v>3.1930000000000001</v>
      </c>
      <c r="D29">
        <v>3.1520000000000001</v>
      </c>
      <c r="E29">
        <v>3.14</v>
      </c>
      <c r="F29">
        <v>3.1139999999999999</v>
      </c>
      <c r="G29">
        <v>3.0960000000000001</v>
      </c>
      <c r="H29">
        <v>3.101</v>
      </c>
      <c r="I29">
        <v>3.113</v>
      </c>
      <c r="J29">
        <v>3.1040000000000001</v>
      </c>
      <c r="K29">
        <v>3.1230000000000002</v>
      </c>
      <c r="L29">
        <v>3.0760000000000001</v>
      </c>
      <c r="M29">
        <v>3.024</v>
      </c>
      <c r="N29">
        <v>2.984</v>
      </c>
      <c r="O29">
        <v>2.9740000000000002</v>
      </c>
      <c r="P29">
        <v>2.9550000000000001</v>
      </c>
      <c r="Q29">
        <v>2.9329999999999998</v>
      </c>
      <c r="R29">
        <v>2.887</v>
      </c>
      <c r="S29">
        <v>2.8090000000000002</v>
      </c>
      <c r="T29">
        <v>2.7290000000000001</v>
      </c>
      <c r="U29">
        <v>2.6219999999999999</v>
      </c>
      <c r="V29">
        <v>2.593</v>
      </c>
      <c r="W29" t="s">
        <v>2356</v>
      </c>
    </row>
    <row r="30" spans="1:23" x14ac:dyDescent="0.25">
      <c r="A30">
        <v>8224</v>
      </c>
      <c r="B30" t="s">
        <v>661</v>
      </c>
      <c r="C30">
        <v>119</v>
      </c>
      <c r="D30">
        <v>107</v>
      </c>
      <c r="E30">
        <v>114</v>
      </c>
      <c r="F30">
        <v>112</v>
      </c>
      <c r="G30">
        <v>113</v>
      </c>
      <c r="H30">
        <v>110</v>
      </c>
      <c r="I30">
        <v>108</v>
      </c>
      <c r="J30">
        <v>110</v>
      </c>
      <c r="K30">
        <v>106</v>
      </c>
      <c r="L30">
        <v>105</v>
      </c>
      <c r="M30">
        <v>106</v>
      </c>
      <c r="N30">
        <v>109</v>
      </c>
      <c r="O30">
        <v>107</v>
      </c>
      <c r="P30">
        <v>113</v>
      </c>
      <c r="Q30">
        <v>112</v>
      </c>
      <c r="R30">
        <v>113</v>
      </c>
      <c r="S30">
        <v>114</v>
      </c>
      <c r="T30">
        <v>116</v>
      </c>
      <c r="U30">
        <v>122</v>
      </c>
      <c r="V30">
        <v>125</v>
      </c>
      <c r="W30" t="s">
        <v>2357</v>
      </c>
    </row>
    <row r="31" spans="1:23" x14ac:dyDescent="0.25">
      <c r="A31">
        <v>8225</v>
      </c>
      <c r="B31" t="s">
        <v>1477</v>
      </c>
      <c r="C31">
        <v>1.232</v>
      </c>
      <c r="D31">
        <v>1.1859999999999999</v>
      </c>
      <c r="E31">
        <v>1.1839999999999999</v>
      </c>
      <c r="F31">
        <v>1.167</v>
      </c>
      <c r="G31">
        <v>1.131</v>
      </c>
      <c r="H31">
        <v>1.125</v>
      </c>
      <c r="I31">
        <v>1.1220000000000001</v>
      </c>
      <c r="J31">
        <v>1.103</v>
      </c>
      <c r="K31">
        <v>1.093</v>
      </c>
      <c r="L31">
        <v>1.109</v>
      </c>
      <c r="M31">
        <v>1.0980000000000001</v>
      </c>
      <c r="N31">
        <v>1.08</v>
      </c>
      <c r="O31">
        <v>1.034</v>
      </c>
      <c r="P31">
        <v>1.0009999999999999</v>
      </c>
      <c r="Q31">
        <v>997</v>
      </c>
      <c r="R31">
        <v>941</v>
      </c>
      <c r="S31">
        <v>907</v>
      </c>
      <c r="T31">
        <v>898</v>
      </c>
      <c r="U31">
        <v>851</v>
      </c>
      <c r="V31">
        <v>833</v>
      </c>
      <c r="W31" t="s">
        <v>2358</v>
      </c>
    </row>
    <row r="32" spans="1:23" x14ac:dyDescent="0.25">
      <c r="A32">
        <v>8233</v>
      </c>
      <c r="B32" t="s">
        <v>662</v>
      </c>
      <c r="C32">
        <v>2.5139999999999998</v>
      </c>
      <c r="D32">
        <v>2.488</v>
      </c>
      <c r="E32">
        <v>2.4700000000000002</v>
      </c>
      <c r="F32">
        <v>2.419</v>
      </c>
      <c r="G32">
        <v>2.419</v>
      </c>
      <c r="H32">
        <v>2.4369999999999998</v>
      </c>
      <c r="I32">
        <v>2.427</v>
      </c>
      <c r="J32">
        <v>2.4329999999999998</v>
      </c>
      <c r="K32">
        <v>2.4359999999999999</v>
      </c>
      <c r="L32">
        <v>2.4449999999999998</v>
      </c>
      <c r="M32">
        <v>2.4689999999999999</v>
      </c>
      <c r="N32">
        <v>2.423</v>
      </c>
      <c r="O32">
        <v>2.4169999999999998</v>
      </c>
      <c r="P32">
        <v>2.3889999999999998</v>
      </c>
      <c r="Q32">
        <v>2.3220000000000001</v>
      </c>
      <c r="R32">
        <v>2.2719999999999998</v>
      </c>
      <c r="S32">
        <v>2.2639999999999998</v>
      </c>
      <c r="T32">
        <v>2.2650000000000001</v>
      </c>
      <c r="U32">
        <v>2.2440000000000002</v>
      </c>
      <c r="V32">
        <v>2.2309999999999999</v>
      </c>
      <c r="W32" t="s">
        <v>2340</v>
      </c>
    </row>
    <row r="33" spans="1:23" x14ac:dyDescent="0.25">
      <c r="A33">
        <v>8237</v>
      </c>
      <c r="B33" t="s">
        <v>663</v>
      </c>
      <c r="C33">
        <v>2.1419999999999999</v>
      </c>
      <c r="D33">
        <v>2.145</v>
      </c>
      <c r="E33">
        <v>2.1539999999999999</v>
      </c>
      <c r="F33">
        <v>2.1669999999999998</v>
      </c>
      <c r="G33">
        <v>2.1070000000000002</v>
      </c>
      <c r="H33">
        <v>2.0920000000000001</v>
      </c>
      <c r="I33">
        <v>2.125</v>
      </c>
      <c r="J33">
        <v>2.1320000000000001</v>
      </c>
      <c r="K33">
        <v>2.1480000000000001</v>
      </c>
      <c r="L33">
        <v>2.1669999999999998</v>
      </c>
      <c r="M33">
        <v>2.1869999999999998</v>
      </c>
      <c r="N33">
        <v>2.2010000000000001</v>
      </c>
      <c r="O33">
        <v>2.2400000000000002</v>
      </c>
      <c r="P33">
        <v>2.2570000000000001</v>
      </c>
      <c r="Q33">
        <v>2.2149999999999999</v>
      </c>
      <c r="R33">
        <v>2.1459999999999999</v>
      </c>
      <c r="S33">
        <v>2.069</v>
      </c>
      <c r="T33">
        <v>2.0070000000000001</v>
      </c>
      <c r="U33">
        <v>1.9850000000000001</v>
      </c>
      <c r="V33">
        <v>1.9630000000000001</v>
      </c>
      <c r="W33" t="s">
        <v>2359</v>
      </c>
    </row>
    <row r="34" spans="1:23" x14ac:dyDescent="0.25">
      <c r="A34">
        <v>8241</v>
      </c>
      <c r="B34" t="s">
        <v>1588</v>
      </c>
      <c r="C34">
        <v>90</v>
      </c>
      <c r="D34">
        <v>76</v>
      </c>
      <c r="E34">
        <v>76</v>
      </c>
      <c r="F34">
        <v>78</v>
      </c>
      <c r="G34">
        <v>79</v>
      </c>
      <c r="H34">
        <v>79</v>
      </c>
      <c r="I34">
        <v>80</v>
      </c>
      <c r="J34">
        <v>86</v>
      </c>
      <c r="K34">
        <v>86</v>
      </c>
      <c r="L34">
        <v>88</v>
      </c>
      <c r="M34">
        <v>93</v>
      </c>
      <c r="N34">
        <v>95</v>
      </c>
      <c r="O34">
        <v>94</v>
      </c>
      <c r="P34">
        <v>101</v>
      </c>
      <c r="Q34">
        <v>91</v>
      </c>
      <c r="R34">
        <v>86</v>
      </c>
      <c r="S34">
        <v>89</v>
      </c>
      <c r="T34">
        <v>82</v>
      </c>
      <c r="U34">
        <v>91</v>
      </c>
      <c r="V34">
        <v>86</v>
      </c>
      <c r="W34" t="s">
        <v>2360</v>
      </c>
    </row>
    <row r="35" spans="1:23" x14ac:dyDescent="0.25">
      <c r="A35">
        <v>8243</v>
      </c>
      <c r="B35" t="s">
        <v>666</v>
      </c>
      <c r="C35">
        <v>2.077</v>
      </c>
      <c r="D35">
        <v>2.077</v>
      </c>
      <c r="E35">
        <v>2.0579999999999998</v>
      </c>
      <c r="F35">
        <v>2.0579999999999998</v>
      </c>
      <c r="G35">
        <v>2.0139999999999998</v>
      </c>
      <c r="H35">
        <v>1.998</v>
      </c>
      <c r="I35">
        <v>1.996</v>
      </c>
      <c r="J35">
        <v>2.0009999999999999</v>
      </c>
      <c r="K35">
        <v>1.9750000000000001</v>
      </c>
      <c r="L35">
        <v>2.0129999999999999</v>
      </c>
      <c r="M35">
        <v>2.0289999999999999</v>
      </c>
      <c r="N35">
        <v>2.0489999999999999</v>
      </c>
      <c r="O35">
        <v>2.028</v>
      </c>
      <c r="P35">
        <v>1.996</v>
      </c>
      <c r="Q35">
        <v>1.9770000000000001</v>
      </c>
      <c r="R35">
        <v>1.958</v>
      </c>
      <c r="S35">
        <v>1.911</v>
      </c>
      <c r="T35">
        <v>1.927</v>
      </c>
      <c r="U35">
        <v>1.877</v>
      </c>
      <c r="V35">
        <v>1.869</v>
      </c>
      <c r="W35" t="s">
        <v>2361</v>
      </c>
    </row>
    <row r="36" spans="1:23" x14ac:dyDescent="0.25">
      <c r="A36">
        <v>8246</v>
      </c>
      <c r="B36" t="s">
        <v>667</v>
      </c>
      <c r="C36">
        <v>185</v>
      </c>
      <c r="D36">
        <v>179</v>
      </c>
      <c r="E36">
        <v>182</v>
      </c>
      <c r="F36">
        <v>187</v>
      </c>
      <c r="G36">
        <v>187</v>
      </c>
      <c r="H36">
        <v>189</v>
      </c>
      <c r="I36">
        <v>183</v>
      </c>
      <c r="J36">
        <v>179</v>
      </c>
      <c r="K36">
        <v>173</v>
      </c>
      <c r="L36">
        <v>179</v>
      </c>
      <c r="M36">
        <v>178</v>
      </c>
      <c r="N36">
        <v>182</v>
      </c>
      <c r="O36">
        <v>183</v>
      </c>
      <c r="P36">
        <v>190</v>
      </c>
      <c r="Q36">
        <v>194</v>
      </c>
      <c r="R36">
        <v>189</v>
      </c>
      <c r="S36">
        <v>199</v>
      </c>
      <c r="T36">
        <v>206</v>
      </c>
      <c r="U36">
        <v>203</v>
      </c>
      <c r="V36">
        <v>198</v>
      </c>
      <c r="W36" t="s">
        <v>2362</v>
      </c>
    </row>
    <row r="37" spans="1:23" x14ac:dyDescent="0.25">
      <c r="A37">
        <v>8247</v>
      </c>
      <c r="B37" t="s">
        <v>668</v>
      </c>
      <c r="C37">
        <v>2.2559999999999998</v>
      </c>
      <c r="D37">
        <v>2.2589999999999999</v>
      </c>
      <c r="E37">
        <v>2.278</v>
      </c>
      <c r="F37">
        <v>2.2480000000000002</v>
      </c>
      <c r="G37">
        <v>2.226</v>
      </c>
      <c r="H37">
        <v>2.2589999999999999</v>
      </c>
      <c r="I37">
        <v>2.246</v>
      </c>
      <c r="J37">
        <v>2.2040000000000002</v>
      </c>
      <c r="K37">
        <v>2.2330000000000001</v>
      </c>
      <c r="L37">
        <v>2.2440000000000002</v>
      </c>
      <c r="M37">
        <v>2.2690000000000001</v>
      </c>
      <c r="N37">
        <v>2.294</v>
      </c>
      <c r="O37">
        <v>2.2610000000000001</v>
      </c>
      <c r="P37">
        <v>2.2309999999999999</v>
      </c>
      <c r="Q37">
        <v>2.2349999999999999</v>
      </c>
      <c r="R37">
        <v>2.194</v>
      </c>
      <c r="S37">
        <v>2.1779999999999999</v>
      </c>
      <c r="T37">
        <v>2.0459999999999998</v>
      </c>
      <c r="U37">
        <v>2.016</v>
      </c>
      <c r="V37">
        <v>1.9950000000000001</v>
      </c>
      <c r="W37" t="s">
        <v>2363</v>
      </c>
    </row>
    <row r="38" spans="1:23" x14ac:dyDescent="0.25">
      <c r="A38">
        <v>8253</v>
      </c>
      <c r="B38" t="s">
        <v>669</v>
      </c>
      <c r="C38">
        <v>1.401</v>
      </c>
      <c r="D38">
        <v>1.409</v>
      </c>
      <c r="E38">
        <v>1.383</v>
      </c>
      <c r="F38">
        <v>1.345</v>
      </c>
      <c r="G38">
        <v>1.3089999999999999</v>
      </c>
      <c r="H38">
        <v>1.2889999999999999</v>
      </c>
      <c r="I38">
        <v>1.266</v>
      </c>
      <c r="J38">
        <v>1.284</v>
      </c>
      <c r="K38">
        <v>1.2589999999999999</v>
      </c>
      <c r="L38">
        <v>1.2310000000000001</v>
      </c>
      <c r="M38">
        <v>1.1990000000000001</v>
      </c>
      <c r="N38">
        <v>1.123</v>
      </c>
      <c r="O38">
        <v>1.079</v>
      </c>
      <c r="P38">
        <v>1.052</v>
      </c>
      <c r="Q38">
        <v>1.004</v>
      </c>
      <c r="R38">
        <v>954</v>
      </c>
      <c r="S38">
        <v>926</v>
      </c>
      <c r="T38">
        <v>885</v>
      </c>
      <c r="U38">
        <v>864</v>
      </c>
      <c r="V38">
        <v>866</v>
      </c>
      <c r="W38" t="s">
        <v>2364</v>
      </c>
    </row>
    <row r="39" spans="1:23" x14ac:dyDescent="0.25">
      <c r="A39">
        <v>8265</v>
      </c>
      <c r="B39" t="s">
        <v>665</v>
      </c>
      <c r="C39">
        <v>159</v>
      </c>
      <c r="D39">
        <v>161</v>
      </c>
      <c r="E39">
        <v>161</v>
      </c>
      <c r="F39">
        <v>150</v>
      </c>
      <c r="G39">
        <v>143</v>
      </c>
      <c r="H39">
        <v>147</v>
      </c>
      <c r="I39">
        <v>148</v>
      </c>
      <c r="J39">
        <v>158</v>
      </c>
      <c r="K39">
        <v>162</v>
      </c>
      <c r="L39">
        <v>163</v>
      </c>
      <c r="M39">
        <v>157</v>
      </c>
      <c r="N39">
        <v>160</v>
      </c>
      <c r="O39">
        <v>168</v>
      </c>
      <c r="P39">
        <v>163</v>
      </c>
      <c r="Q39">
        <v>169</v>
      </c>
      <c r="R39">
        <v>183</v>
      </c>
      <c r="S39">
        <v>187</v>
      </c>
      <c r="T39">
        <v>187</v>
      </c>
      <c r="U39">
        <v>175</v>
      </c>
      <c r="V39">
        <v>184</v>
      </c>
      <c r="W39" t="s">
        <v>2365</v>
      </c>
    </row>
    <row r="40" spans="1:23" x14ac:dyDescent="0.25">
      <c r="A40">
        <v>8269</v>
      </c>
      <c r="B40" t="s">
        <v>1823</v>
      </c>
      <c r="C40">
        <v>3.7360000000000002</v>
      </c>
      <c r="D40">
        <v>3.6960000000000002</v>
      </c>
      <c r="E40">
        <v>3.544</v>
      </c>
      <c r="F40">
        <v>3.5190000000000001</v>
      </c>
      <c r="G40">
        <v>3.472</v>
      </c>
      <c r="H40">
        <v>3.4510000000000001</v>
      </c>
      <c r="I40">
        <v>3.4460000000000002</v>
      </c>
      <c r="J40">
        <v>3.4340000000000002</v>
      </c>
      <c r="K40">
        <v>3.488</v>
      </c>
      <c r="L40">
        <v>3.4809999999999999</v>
      </c>
      <c r="M40">
        <v>3.4359999999999999</v>
      </c>
      <c r="N40">
        <v>3.4119999999999999</v>
      </c>
      <c r="O40">
        <v>3.4180000000000001</v>
      </c>
      <c r="P40">
        <v>3.37</v>
      </c>
      <c r="Q40">
        <v>3.2789999999999999</v>
      </c>
      <c r="R40">
        <v>3.1909999999999998</v>
      </c>
      <c r="S40">
        <v>3.0990000000000002</v>
      </c>
      <c r="T40">
        <v>2.956</v>
      </c>
      <c r="U40">
        <v>2.8460000000000001</v>
      </c>
      <c r="V40">
        <v>2.7410000000000001</v>
      </c>
      <c r="W40" t="s">
        <v>2366</v>
      </c>
    </row>
    <row r="41" spans="1:23" x14ac:dyDescent="0.25">
      <c r="A41">
        <v>8271</v>
      </c>
      <c r="B41" t="s">
        <v>1860</v>
      </c>
      <c r="C41">
        <v>83</v>
      </c>
      <c r="D41">
        <v>78</v>
      </c>
      <c r="E41">
        <v>78</v>
      </c>
      <c r="F41">
        <v>79</v>
      </c>
      <c r="G41">
        <v>79</v>
      </c>
      <c r="H41">
        <v>84</v>
      </c>
      <c r="I41">
        <v>83</v>
      </c>
      <c r="J41">
        <v>82</v>
      </c>
      <c r="K41">
        <v>83</v>
      </c>
      <c r="L41">
        <v>90</v>
      </c>
      <c r="M41">
        <v>92</v>
      </c>
      <c r="N41">
        <v>88</v>
      </c>
      <c r="O41">
        <v>95</v>
      </c>
      <c r="P41">
        <v>98</v>
      </c>
      <c r="Q41">
        <v>102</v>
      </c>
      <c r="R41">
        <v>98</v>
      </c>
      <c r="S41">
        <v>102</v>
      </c>
      <c r="T41">
        <v>92</v>
      </c>
      <c r="U41">
        <v>87</v>
      </c>
      <c r="V41">
        <v>89</v>
      </c>
      <c r="W41" t="s">
        <v>2367</v>
      </c>
    </row>
    <row r="42" spans="1:23" x14ac:dyDescent="0.25">
      <c r="A42">
        <v>8272</v>
      </c>
      <c r="B42" t="s">
        <v>1892</v>
      </c>
      <c r="C42">
        <v>219</v>
      </c>
      <c r="D42">
        <v>211</v>
      </c>
      <c r="E42">
        <v>212</v>
      </c>
      <c r="F42">
        <v>209</v>
      </c>
      <c r="G42">
        <v>205</v>
      </c>
      <c r="H42">
        <v>193</v>
      </c>
      <c r="I42">
        <v>189</v>
      </c>
      <c r="J42">
        <v>184</v>
      </c>
      <c r="K42">
        <v>175</v>
      </c>
      <c r="L42">
        <v>173</v>
      </c>
      <c r="M42">
        <v>180</v>
      </c>
      <c r="N42">
        <v>179</v>
      </c>
      <c r="O42">
        <v>190</v>
      </c>
      <c r="P42">
        <v>180</v>
      </c>
      <c r="Q42">
        <v>174</v>
      </c>
      <c r="R42">
        <v>178</v>
      </c>
      <c r="S42">
        <v>193</v>
      </c>
      <c r="T42">
        <v>213</v>
      </c>
      <c r="U42">
        <v>205</v>
      </c>
      <c r="V42">
        <v>198</v>
      </c>
      <c r="W42" t="s">
        <v>2368</v>
      </c>
    </row>
    <row r="43" spans="1:23" x14ac:dyDescent="0.25">
      <c r="A43">
        <v>8275</v>
      </c>
      <c r="B43" t="s">
        <v>1922</v>
      </c>
      <c r="C43">
        <v>6.6989999999999998</v>
      </c>
      <c r="D43">
        <v>6.6870000000000003</v>
      </c>
      <c r="E43">
        <v>6.64</v>
      </c>
      <c r="F43">
        <v>6.4889999999999999</v>
      </c>
      <c r="G43">
        <v>6.4119999999999999</v>
      </c>
      <c r="H43">
        <v>6.3440000000000003</v>
      </c>
      <c r="I43">
        <v>6.3209999999999997</v>
      </c>
      <c r="J43">
        <v>6.2619999999999996</v>
      </c>
      <c r="K43">
        <v>6.2190000000000003</v>
      </c>
      <c r="L43">
        <v>6.2309999999999999</v>
      </c>
      <c r="M43">
        <v>6.2119999999999997</v>
      </c>
      <c r="N43">
        <v>6.181</v>
      </c>
      <c r="O43">
        <v>6.0979999999999999</v>
      </c>
      <c r="P43">
        <v>5.9640000000000004</v>
      </c>
      <c r="Q43">
        <v>5.9290000000000003</v>
      </c>
      <c r="R43">
        <v>5.8639999999999999</v>
      </c>
      <c r="S43">
        <v>5.7640000000000002</v>
      </c>
      <c r="T43">
        <v>5.6130000000000004</v>
      </c>
      <c r="U43">
        <v>5.5190000000000001</v>
      </c>
      <c r="V43">
        <v>5.4690000000000003</v>
      </c>
      <c r="W43" t="s">
        <v>2369</v>
      </c>
    </row>
    <row r="44" spans="1:23" x14ac:dyDescent="0.25">
      <c r="A44">
        <v>8278</v>
      </c>
      <c r="B44" t="s">
        <v>1955</v>
      </c>
      <c r="C44">
        <v>329</v>
      </c>
      <c r="D44">
        <v>329</v>
      </c>
      <c r="E44">
        <v>322</v>
      </c>
      <c r="F44">
        <v>316</v>
      </c>
      <c r="G44">
        <v>320</v>
      </c>
      <c r="H44">
        <v>317</v>
      </c>
      <c r="I44">
        <v>318</v>
      </c>
      <c r="J44">
        <v>319</v>
      </c>
      <c r="K44">
        <v>317</v>
      </c>
      <c r="L44">
        <v>315</v>
      </c>
      <c r="M44">
        <v>312</v>
      </c>
      <c r="N44">
        <v>307</v>
      </c>
      <c r="O44">
        <v>304</v>
      </c>
      <c r="P44">
        <v>302</v>
      </c>
      <c r="Q44">
        <v>318</v>
      </c>
      <c r="R44">
        <v>310</v>
      </c>
      <c r="S44">
        <v>300</v>
      </c>
      <c r="T44">
        <v>301</v>
      </c>
      <c r="U44">
        <v>285</v>
      </c>
      <c r="V44">
        <v>277</v>
      </c>
      <c r="W44" t="s">
        <v>2370</v>
      </c>
    </row>
    <row r="45" spans="1:23" x14ac:dyDescent="0.25">
      <c r="A45">
        <v>8280</v>
      </c>
      <c r="B45" t="s">
        <v>1999</v>
      </c>
      <c r="C45">
        <v>116</v>
      </c>
      <c r="D45">
        <v>113</v>
      </c>
      <c r="E45">
        <v>105</v>
      </c>
      <c r="F45">
        <v>111</v>
      </c>
      <c r="G45">
        <v>111</v>
      </c>
      <c r="H45">
        <v>116</v>
      </c>
      <c r="I45">
        <v>112</v>
      </c>
      <c r="J45">
        <v>124</v>
      </c>
      <c r="K45">
        <v>125</v>
      </c>
      <c r="L45">
        <v>127</v>
      </c>
      <c r="M45">
        <v>137</v>
      </c>
      <c r="N45">
        <v>142</v>
      </c>
      <c r="O45">
        <v>148</v>
      </c>
      <c r="P45">
        <v>158</v>
      </c>
      <c r="Q45">
        <v>148</v>
      </c>
      <c r="R45">
        <v>147</v>
      </c>
      <c r="S45">
        <v>155</v>
      </c>
      <c r="T45">
        <v>151</v>
      </c>
      <c r="U45">
        <v>149</v>
      </c>
      <c r="V45">
        <v>143</v>
      </c>
      <c r="W45" t="s">
        <v>2353</v>
      </c>
    </row>
    <row r="46" spans="1:23" x14ac:dyDescent="0.25">
      <c r="A46">
        <v>8283</v>
      </c>
      <c r="B46" t="s">
        <v>2031</v>
      </c>
      <c r="C46">
        <v>8.3680000000000003</v>
      </c>
      <c r="D46">
        <v>8.3680000000000003</v>
      </c>
      <c r="E46">
        <v>8.3559999999999999</v>
      </c>
      <c r="F46">
        <v>8.2409999999999997</v>
      </c>
      <c r="G46">
        <v>8.1310000000000002</v>
      </c>
      <c r="H46">
        <v>8.1140000000000008</v>
      </c>
      <c r="I46">
        <v>7.9509999999999996</v>
      </c>
      <c r="J46">
        <v>8.0210000000000008</v>
      </c>
      <c r="K46">
        <v>8.0120000000000005</v>
      </c>
      <c r="L46">
        <v>8.0850000000000009</v>
      </c>
      <c r="M46">
        <v>8.1080000000000005</v>
      </c>
      <c r="N46">
        <v>8.1189999999999998</v>
      </c>
      <c r="O46">
        <v>7.984</v>
      </c>
      <c r="P46">
        <v>7.9550000000000001</v>
      </c>
      <c r="Q46">
        <v>7.8049999999999997</v>
      </c>
      <c r="R46">
        <v>7.5780000000000003</v>
      </c>
      <c r="S46">
        <v>7.3280000000000003</v>
      </c>
      <c r="T46">
        <v>7.03</v>
      </c>
      <c r="U46">
        <v>6.7249999999999996</v>
      </c>
      <c r="V46">
        <v>6.4859999999999998</v>
      </c>
      <c r="W46" t="s">
        <v>2371</v>
      </c>
    </row>
    <row r="47" spans="1:23" x14ac:dyDescent="0.25">
      <c r="A47">
        <v>8285</v>
      </c>
      <c r="B47" t="s">
        <v>2068</v>
      </c>
      <c r="C47">
        <v>14.726000000000001</v>
      </c>
      <c r="D47">
        <v>14.553000000000001</v>
      </c>
      <c r="E47">
        <v>14.4</v>
      </c>
      <c r="F47">
        <v>14.347</v>
      </c>
      <c r="G47">
        <v>14.172000000000001</v>
      </c>
      <c r="H47">
        <v>13.994999999999999</v>
      </c>
      <c r="I47">
        <v>13.877000000000001</v>
      </c>
      <c r="J47">
        <v>13.881</v>
      </c>
      <c r="K47">
        <v>13.949</v>
      </c>
      <c r="L47">
        <v>13.907999999999999</v>
      </c>
      <c r="M47">
        <v>13.882999999999999</v>
      </c>
      <c r="N47">
        <v>13.930999999999999</v>
      </c>
      <c r="O47">
        <v>13.944000000000001</v>
      </c>
      <c r="P47">
        <v>13.808</v>
      </c>
      <c r="Q47">
        <v>13.68</v>
      </c>
      <c r="R47">
        <v>13.449</v>
      </c>
      <c r="S47">
        <v>13.269</v>
      </c>
      <c r="T47">
        <v>13.007999999999999</v>
      </c>
      <c r="U47">
        <v>12.768000000000001</v>
      </c>
      <c r="V47">
        <v>12.542999999999999</v>
      </c>
      <c r="W47" t="s">
        <v>2372</v>
      </c>
    </row>
    <row r="48" spans="1:23" x14ac:dyDescent="0.25">
      <c r="A48">
        <v>8298</v>
      </c>
      <c r="B48" t="s">
        <v>2114</v>
      </c>
      <c r="C48">
        <v>47.545000000000002</v>
      </c>
      <c r="D48">
        <v>47.319000000000003</v>
      </c>
      <c r="E48">
        <v>47.63</v>
      </c>
      <c r="F48">
        <v>46.213999999999999</v>
      </c>
      <c r="G48">
        <v>45.04</v>
      </c>
      <c r="H48">
        <v>43.963999999999999</v>
      </c>
      <c r="I48">
        <v>43.286999999999999</v>
      </c>
      <c r="J48">
        <v>42.497999999999998</v>
      </c>
      <c r="K48">
        <v>41.956000000000003</v>
      </c>
      <c r="L48">
        <v>41.646999999999998</v>
      </c>
      <c r="M48">
        <v>41.191000000000003</v>
      </c>
      <c r="N48">
        <v>40.9</v>
      </c>
      <c r="O48">
        <v>40.421999999999997</v>
      </c>
      <c r="P48">
        <v>39.844000000000001</v>
      </c>
      <c r="Q48">
        <v>38.963999999999999</v>
      </c>
      <c r="R48">
        <v>38.320999999999998</v>
      </c>
      <c r="S48">
        <v>38.747</v>
      </c>
      <c r="T48">
        <v>37.825000000000003</v>
      </c>
      <c r="U48">
        <v>36.570999999999998</v>
      </c>
      <c r="V48">
        <v>35.353999999999999</v>
      </c>
      <c r="W48" t="s">
        <v>2373</v>
      </c>
    </row>
    <row r="49" spans="1:23" x14ac:dyDescent="0.25">
      <c r="A49">
        <v>8303</v>
      </c>
      <c r="B49" t="s">
        <v>2160</v>
      </c>
      <c r="C49">
        <v>320</v>
      </c>
      <c r="D49">
        <v>314</v>
      </c>
      <c r="E49">
        <v>312</v>
      </c>
      <c r="F49">
        <v>299</v>
      </c>
      <c r="G49">
        <v>308</v>
      </c>
      <c r="H49">
        <v>313</v>
      </c>
      <c r="I49">
        <v>309</v>
      </c>
      <c r="J49">
        <v>312</v>
      </c>
      <c r="K49">
        <v>314</v>
      </c>
      <c r="L49">
        <v>330</v>
      </c>
      <c r="M49">
        <v>328</v>
      </c>
      <c r="N49">
        <v>335</v>
      </c>
      <c r="O49">
        <v>330</v>
      </c>
      <c r="P49">
        <v>336</v>
      </c>
      <c r="Q49">
        <v>331</v>
      </c>
      <c r="R49">
        <v>329</v>
      </c>
      <c r="S49">
        <v>323</v>
      </c>
      <c r="T49">
        <v>330</v>
      </c>
      <c r="U49">
        <v>339</v>
      </c>
      <c r="V49">
        <v>335</v>
      </c>
      <c r="W49" t="s">
        <v>2374</v>
      </c>
    </row>
    <row r="50" spans="1:23" x14ac:dyDescent="0.25">
      <c r="A50">
        <v>17063</v>
      </c>
      <c r="B50" t="s">
        <v>637</v>
      </c>
      <c r="C50">
        <v>248</v>
      </c>
      <c r="D50">
        <v>239</v>
      </c>
      <c r="E50">
        <v>221</v>
      </c>
      <c r="F50">
        <v>215</v>
      </c>
      <c r="G50">
        <v>206</v>
      </c>
      <c r="H50">
        <v>203</v>
      </c>
      <c r="I50">
        <v>201</v>
      </c>
      <c r="J50">
        <v>196</v>
      </c>
      <c r="K50">
        <v>196</v>
      </c>
      <c r="L50">
        <v>193</v>
      </c>
      <c r="M50">
        <v>201</v>
      </c>
      <c r="N50">
        <v>199</v>
      </c>
      <c r="O50">
        <v>192</v>
      </c>
      <c r="P50">
        <v>190</v>
      </c>
      <c r="Q50">
        <v>191</v>
      </c>
      <c r="R50">
        <v>183</v>
      </c>
      <c r="S50">
        <v>199</v>
      </c>
      <c r="T50">
        <v>193</v>
      </c>
      <c r="U50">
        <v>189</v>
      </c>
      <c r="V50">
        <v>191</v>
      </c>
      <c r="W50" t="s">
        <v>2375</v>
      </c>
    </row>
    <row r="51" spans="1:23" x14ac:dyDescent="0.25">
      <c r="A51">
        <v>17212</v>
      </c>
      <c r="B51" t="s">
        <v>679</v>
      </c>
      <c r="C51">
        <v>181</v>
      </c>
      <c r="D51">
        <v>186</v>
      </c>
      <c r="E51">
        <v>177</v>
      </c>
      <c r="F51">
        <v>167</v>
      </c>
      <c r="G51">
        <v>173</v>
      </c>
      <c r="H51">
        <v>177</v>
      </c>
      <c r="I51">
        <v>176</v>
      </c>
      <c r="J51">
        <v>173</v>
      </c>
      <c r="K51">
        <v>169</v>
      </c>
      <c r="L51">
        <v>166</v>
      </c>
      <c r="M51">
        <v>163</v>
      </c>
      <c r="N51">
        <v>167</v>
      </c>
      <c r="O51">
        <v>168</v>
      </c>
      <c r="P51">
        <v>173</v>
      </c>
      <c r="Q51">
        <v>178</v>
      </c>
      <c r="R51">
        <v>179</v>
      </c>
      <c r="S51">
        <v>168</v>
      </c>
      <c r="T51">
        <v>172</v>
      </c>
      <c r="U51">
        <v>162</v>
      </c>
      <c r="V51">
        <v>157</v>
      </c>
      <c r="W51" t="s">
        <v>2376</v>
      </c>
    </row>
    <row r="52" spans="1:23" x14ac:dyDescent="0.25">
      <c r="A52">
        <v>17220</v>
      </c>
      <c r="B52" t="s">
        <v>680</v>
      </c>
      <c r="C52">
        <v>1.103</v>
      </c>
      <c r="D52">
        <v>1.1020000000000001</v>
      </c>
      <c r="E52">
        <v>1.0469999999999999</v>
      </c>
      <c r="F52">
        <v>1.04</v>
      </c>
      <c r="G52">
        <v>1.026</v>
      </c>
      <c r="H52">
        <v>1.038</v>
      </c>
      <c r="I52">
        <v>1.03</v>
      </c>
      <c r="J52">
        <v>1.0349999999999999</v>
      </c>
      <c r="K52">
        <v>1.0369999999999999</v>
      </c>
      <c r="L52">
        <v>1.0649999999999999</v>
      </c>
      <c r="M52">
        <v>1.087</v>
      </c>
      <c r="N52">
        <v>1.1020000000000001</v>
      </c>
      <c r="O52">
        <v>1.0980000000000001</v>
      </c>
      <c r="P52">
        <v>1.1000000000000001</v>
      </c>
      <c r="Q52">
        <v>1.0660000000000001</v>
      </c>
      <c r="R52">
        <v>1.036</v>
      </c>
      <c r="S52">
        <v>999</v>
      </c>
      <c r="T52">
        <v>982</v>
      </c>
      <c r="U52">
        <v>959</v>
      </c>
      <c r="V52">
        <v>906</v>
      </c>
      <c r="W52" t="s">
        <v>2377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pane ySplit="1" topLeftCell="A20" activePane="bottomLeft" state="frozen"/>
      <selection pane="bottomLeft" activeCell="E1" sqref="E1"/>
    </sheetView>
  </sheetViews>
  <sheetFormatPr defaultRowHeight="15" x14ac:dyDescent="0.25"/>
  <cols>
    <col min="1" max="3" width="9.140625" style="1"/>
    <col min="4" max="4" width="27" style="1" customWidth="1"/>
    <col min="5" max="16384" width="9.140625" style="1"/>
  </cols>
  <sheetData>
    <row r="1" spans="1:15" x14ac:dyDescent="0.25">
      <c r="E1" s="1" t="s">
        <v>2378</v>
      </c>
      <c r="F1" s="1" t="s">
        <v>2379</v>
      </c>
      <c r="G1" s="1" t="s">
        <v>2380</v>
      </c>
      <c r="H1" s="1" t="s">
        <v>2381</v>
      </c>
      <c r="I1" s="1" t="s">
        <v>2383</v>
      </c>
      <c r="J1" s="1" t="s">
        <v>2382</v>
      </c>
    </row>
    <row r="2" spans="1:15" x14ac:dyDescent="0.25">
      <c r="A2" s="1">
        <v>8014</v>
      </c>
      <c r="B2" s="1">
        <f>AVERAGE(F2:I2)</f>
        <v>6.7925000000000004</v>
      </c>
      <c r="C2" s="1">
        <f t="shared" ref="C2:C33" si="0">AVERAGE(L2:O2)</f>
        <v>19.75</v>
      </c>
      <c r="D2" s="1" t="s">
        <v>2328</v>
      </c>
      <c r="E2" s="1">
        <v>19</v>
      </c>
      <c r="F2" s="1">
        <v>2.2200000000000002</v>
      </c>
      <c r="G2" s="1">
        <v>5.28</v>
      </c>
      <c r="H2" s="1">
        <v>2.96</v>
      </c>
      <c r="I2" s="1">
        <v>16.71</v>
      </c>
      <c r="J2" s="1">
        <v>19.75</v>
      </c>
      <c r="L2" s="1">
        <f t="shared" ref="L2:L31" si="1">_xlfn.RANK.EQ(F2,F$2:F$52,1)</f>
        <v>18</v>
      </c>
      <c r="M2" s="1">
        <f t="shared" ref="M2:M31" si="2">_xlfn.RANK.EQ(G2,G$2:G$52,1)</f>
        <v>23</v>
      </c>
      <c r="N2" s="1">
        <f t="shared" ref="N2:N31" si="3">_xlfn.RANK.EQ(H2,H$2:H$52,1)</f>
        <v>7</v>
      </c>
      <c r="O2" s="1">
        <f t="shared" ref="O2:O31" si="4">_xlfn.RANK.EQ(I2,I$2:I$52,1)</f>
        <v>31</v>
      </c>
    </row>
    <row r="3" spans="1:15" x14ac:dyDescent="0.25">
      <c r="A3" s="1">
        <v>8004</v>
      </c>
      <c r="B3" s="1">
        <f t="shared" ref="B3:B52" si="5">AVERAGE(F3:I3)</f>
        <v>15.477499999999999</v>
      </c>
      <c r="C3" s="1">
        <f t="shared" si="0"/>
        <v>39.25</v>
      </c>
      <c r="D3" s="1" t="s">
        <v>709</v>
      </c>
      <c r="E3" s="1">
        <v>5</v>
      </c>
      <c r="F3" s="1">
        <v>2.2000000000000002</v>
      </c>
      <c r="G3" s="1">
        <v>16.38</v>
      </c>
      <c r="H3" s="1">
        <v>16.64</v>
      </c>
      <c r="I3" s="1">
        <v>26.69</v>
      </c>
      <c r="J3" s="1">
        <v>24.89</v>
      </c>
      <c r="L3" s="1">
        <f t="shared" si="1"/>
        <v>17</v>
      </c>
      <c r="M3" s="1">
        <f t="shared" si="2"/>
        <v>48</v>
      </c>
      <c r="N3" s="1">
        <f t="shared" si="3"/>
        <v>41</v>
      </c>
      <c r="O3" s="1">
        <f t="shared" si="4"/>
        <v>51</v>
      </c>
    </row>
    <row r="4" spans="1:15" x14ac:dyDescent="0.25">
      <c r="A4" s="1">
        <v>8017</v>
      </c>
      <c r="B4" s="1">
        <f t="shared" si="5"/>
        <v>5.33</v>
      </c>
      <c r="C4" s="1">
        <f t="shared" si="0"/>
        <v>14.5</v>
      </c>
      <c r="D4" s="1" t="s">
        <v>710</v>
      </c>
      <c r="E4" s="1">
        <v>1</v>
      </c>
      <c r="F4" s="1">
        <v>1.86</v>
      </c>
      <c r="G4" s="1">
        <v>2.83</v>
      </c>
      <c r="H4" s="1">
        <v>3.05</v>
      </c>
      <c r="I4" s="1">
        <v>13.58</v>
      </c>
      <c r="J4" s="1">
        <v>13.75</v>
      </c>
      <c r="L4" s="1">
        <f t="shared" si="1"/>
        <v>12</v>
      </c>
      <c r="M4" s="1">
        <f t="shared" si="2"/>
        <v>12</v>
      </c>
      <c r="N4" s="1">
        <f t="shared" si="3"/>
        <v>8</v>
      </c>
      <c r="O4" s="1">
        <f t="shared" si="4"/>
        <v>26</v>
      </c>
    </row>
    <row r="5" spans="1:15" x14ac:dyDescent="0.25">
      <c r="A5" s="1">
        <v>8026</v>
      </c>
      <c r="B5" s="1">
        <f t="shared" si="5"/>
        <v>12.1525</v>
      </c>
      <c r="C5" s="1">
        <f t="shared" si="0"/>
        <v>39.5</v>
      </c>
      <c r="D5" s="1" t="s">
        <v>711</v>
      </c>
      <c r="E5" s="1">
        <v>16</v>
      </c>
      <c r="F5" s="1">
        <v>7.15</v>
      </c>
      <c r="G5" s="1">
        <v>11.87</v>
      </c>
      <c r="H5" s="1">
        <v>10.07</v>
      </c>
      <c r="I5" s="1">
        <v>19.52</v>
      </c>
      <c r="J5" s="1">
        <v>20.75</v>
      </c>
      <c r="L5" s="1">
        <f t="shared" si="1"/>
        <v>46</v>
      </c>
      <c r="M5" s="1">
        <f t="shared" si="2"/>
        <v>43</v>
      </c>
      <c r="N5" s="1">
        <f t="shared" si="3"/>
        <v>30</v>
      </c>
      <c r="O5" s="1">
        <f t="shared" si="4"/>
        <v>39</v>
      </c>
    </row>
    <row r="6" spans="1:15" x14ac:dyDescent="0.25">
      <c r="A6" s="1">
        <v>8037</v>
      </c>
      <c r="B6" s="1">
        <f t="shared" si="5"/>
        <v>2.17</v>
      </c>
      <c r="C6" s="1">
        <f t="shared" si="0"/>
        <v>5.25</v>
      </c>
      <c r="D6" s="1" t="s">
        <v>750</v>
      </c>
      <c r="E6" s="1" t="s">
        <v>2384</v>
      </c>
      <c r="F6" s="1">
        <v>0.8</v>
      </c>
      <c r="G6" s="1">
        <v>1.18</v>
      </c>
      <c r="H6" s="1">
        <v>4.21</v>
      </c>
      <c r="I6" s="1">
        <v>2.4900000000000002</v>
      </c>
      <c r="J6" s="1">
        <v>4.22</v>
      </c>
      <c r="L6" s="1">
        <f t="shared" si="1"/>
        <v>3</v>
      </c>
      <c r="M6" s="1">
        <f t="shared" si="2"/>
        <v>3</v>
      </c>
      <c r="N6" s="1">
        <f t="shared" si="3"/>
        <v>12</v>
      </c>
      <c r="O6" s="1">
        <f t="shared" si="4"/>
        <v>3</v>
      </c>
    </row>
    <row r="7" spans="1:15" x14ac:dyDescent="0.25">
      <c r="A7" s="1">
        <v>8067</v>
      </c>
      <c r="B7" s="1">
        <f t="shared" si="5"/>
        <v>6.17</v>
      </c>
      <c r="C7" s="1">
        <f t="shared" si="0"/>
        <v>18</v>
      </c>
      <c r="D7" s="1" t="s">
        <v>751</v>
      </c>
      <c r="E7" s="1">
        <v>15</v>
      </c>
      <c r="F7" s="1">
        <v>2.38</v>
      </c>
      <c r="G7" s="1">
        <v>2.96</v>
      </c>
      <c r="H7" s="1">
        <v>2.63</v>
      </c>
      <c r="I7" s="1">
        <v>16.71</v>
      </c>
      <c r="J7" s="1">
        <v>17.79</v>
      </c>
      <c r="L7" s="1">
        <f t="shared" si="1"/>
        <v>22</v>
      </c>
      <c r="M7" s="1">
        <f t="shared" si="2"/>
        <v>14</v>
      </c>
      <c r="N7" s="1">
        <f t="shared" si="3"/>
        <v>5</v>
      </c>
      <c r="O7" s="1">
        <f t="shared" si="4"/>
        <v>31</v>
      </c>
    </row>
    <row r="8" spans="1:15" x14ac:dyDescent="0.25">
      <c r="A8" s="1">
        <v>8254</v>
      </c>
      <c r="B8" s="1">
        <f t="shared" si="5"/>
        <v>9.7949999999999999</v>
      </c>
      <c r="C8" s="1">
        <f t="shared" si="0"/>
        <v>34</v>
      </c>
      <c r="D8" s="1" t="s">
        <v>1747</v>
      </c>
      <c r="E8" s="1">
        <v>86</v>
      </c>
      <c r="F8" s="1">
        <v>8.09</v>
      </c>
      <c r="G8" s="1">
        <v>9.3800000000000008</v>
      </c>
      <c r="H8" s="1">
        <v>11.52</v>
      </c>
      <c r="I8" s="1">
        <v>10.19</v>
      </c>
      <c r="J8" s="1">
        <v>17.559999999999999</v>
      </c>
      <c r="L8" s="1">
        <f t="shared" si="1"/>
        <v>49</v>
      </c>
      <c r="M8" s="1">
        <f t="shared" si="2"/>
        <v>33</v>
      </c>
      <c r="N8" s="1">
        <f t="shared" si="3"/>
        <v>34</v>
      </c>
      <c r="O8" s="1">
        <f t="shared" si="4"/>
        <v>20</v>
      </c>
    </row>
    <row r="9" spans="1:15" x14ac:dyDescent="0.25">
      <c r="A9" s="1">
        <v>8083</v>
      </c>
      <c r="B9" s="1">
        <f t="shared" si="5"/>
        <v>3.5150000000000001</v>
      </c>
      <c r="C9" s="1">
        <f t="shared" si="0"/>
        <v>11.25</v>
      </c>
      <c r="D9" s="1" t="s">
        <v>783</v>
      </c>
      <c r="E9" s="1" t="s">
        <v>2384</v>
      </c>
      <c r="F9" s="1">
        <v>1.4</v>
      </c>
      <c r="G9" s="1">
        <v>2.78</v>
      </c>
      <c r="H9" s="1">
        <v>5.62</v>
      </c>
      <c r="I9" s="1">
        <v>4.26</v>
      </c>
      <c r="J9" s="1">
        <v>5.64</v>
      </c>
      <c r="L9" s="1">
        <f t="shared" si="1"/>
        <v>8</v>
      </c>
      <c r="M9" s="1">
        <f t="shared" si="2"/>
        <v>11</v>
      </c>
      <c r="N9" s="1">
        <f t="shared" si="3"/>
        <v>20</v>
      </c>
      <c r="O9" s="1">
        <f t="shared" si="4"/>
        <v>6</v>
      </c>
    </row>
    <row r="10" spans="1:15" x14ac:dyDescent="0.25">
      <c r="A10" s="1">
        <v>8100</v>
      </c>
      <c r="B10" s="1">
        <f t="shared" si="5"/>
        <v>4.415</v>
      </c>
      <c r="C10" s="1">
        <f t="shared" si="0"/>
        <v>19</v>
      </c>
      <c r="D10" s="1" t="s">
        <v>829</v>
      </c>
      <c r="E10" s="1" t="s">
        <v>2384</v>
      </c>
      <c r="F10" s="1">
        <v>3.07</v>
      </c>
      <c r="G10" s="1">
        <v>3.88</v>
      </c>
      <c r="H10" s="1">
        <v>5.0999999999999996</v>
      </c>
      <c r="I10" s="1">
        <v>5.61</v>
      </c>
      <c r="J10" s="1">
        <v>5.19</v>
      </c>
      <c r="L10" s="1">
        <f t="shared" si="1"/>
        <v>28</v>
      </c>
      <c r="M10" s="1">
        <f t="shared" si="2"/>
        <v>20</v>
      </c>
      <c r="N10" s="1">
        <f t="shared" si="3"/>
        <v>19</v>
      </c>
      <c r="O10" s="1">
        <f t="shared" si="4"/>
        <v>9</v>
      </c>
    </row>
    <row r="11" spans="1:15" x14ac:dyDescent="0.25">
      <c r="A11" s="1">
        <v>8109</v>
      </c>
      <c r="B11" s="1">
        <f t="shared" si="5"/>
        <v>15.032500000000001</v>
      </c>
      <c r="C11" s="1">
        <f t="shared" si="0"/>
        <v>41.25</v>
      </c>
      <c r="D11" s="1" t="s">
        <v>867</v>
      </c>
      <c r="E11" s="1" t="s">
        <v>2384</v>
      </c>
      <c r="F11" s="1">
        <v>3.97</v>
      </c>
      <c r="G11" s="1">
        <v>9.5500000000000007</v>
      </c>
      <c r="H11" s="1">
        <v>22.07</v>
      </c>
      <c r="I11" s="1">
        <v>24.54</v>
      </c>
      <c r="J11" s="1">
        <v>28.51</v>
      </c>
      <c r="L11" s="1">
        <f t="shared" si="1"/>
        <v>33</v>
      </c>
      <c r="M11" s="1">
        <f t="shared" si="2"/>
        <v>34</v>
      </c>
      <c r="N11" s="1">
        <f t="shared" si="3"/>
        <v>49</v>
      </c>
      <c r="O11" s="1">
        <f t="shared" si="4"/>
        <v>49</v>
      </c>
    </row>
    <row r="12" spans="1:15" x14ac:dyDescent="0.25">
      <c r="A12" s="1">
        <v>8111</v>
      </c>
      <c r="B12" s="1">
        <f t="shared" si="5"/>
        <v>3.6150000000000002</v>
      </c>
      <c r="C12" s="1">
        <f t="shared" si="0"/>
        <v>14.75</v>
      </c>
      <c r="D12" s="1" t="s">
        <v>902</v>
      </c>
      <c r="E12" s="1">
        <v>21</v>
      </c>
      <c r="F12" s="1">
        <v>2.37</v>
      </c>
      <c r="G12" s="1">
        <v>3.12</v>
      </c>
      <c r="H12" s="1">
        <v>4.43</v>
      </c>
      <c r="I12" s="1">
        <v>4.54</v>
      </c>
      <c r="J12" s="1">
        <v>4.7</v>
      </c>
      <c r="L12" s="1">
        <f t="shared" si="1"/>
        <v>21</v>
      </c>
      <c r="M12" s="1">
        <f t="shared" si="2"/>
        <v>17</v>
      </c>
      <c r="N12" s="1">
        <f t="shared" si="3"/>
        <v>14</v>
      </c>
      <c r="O12" s="1">
        <f t="shared" si="4"/>
        <v>7</v>
      </c>
    </row>
    <row r="13" spans="1:15" x14ac:dyDescent="0.25">
      <c r="A13" s="1">
        <v>8112</v>
      </c>
      <c r="B13" s="1">
        <f t="shared" si="5"/>
        <v>1.6475</v>
      </c>
      <c r="C13" s="1">
        <f t="shared" si="0"/>
        <v>3.5</v>
      </c>
      <c r="D13" s="1" t="s">
        <v>937</v>
      </c>
      <c r="E13" s="1">
        <v>33</v>
      </c>
      <c r="F13" s="1">
        <v>1.1200000000000001</v>
      </c>
      <c r="G13" s="1">
        <v>1.25</v>
      </c>
      <c r="H13" s="1">
        <v>2.11</v>
      </c>
      <c r="I13" s="1">
        <v>2.11</v>
      </c>
      <c r="J13" s="1">
        <v>9.18</v>
      </c>
      <c r="L13" s="1">
        <f t="shared" si="1"/>
        <v>6</v>
      </c>
      <c r="M13" s="1">
        <f t="shared" si="2"/>
        <v>4</v>
      </c>
      <c r="N13" s="1">
        <f t="shared" si="3"/>
        <v>3</v>
      </c>
      <c r="O13" s="1">
        <f t="shared" si="4"/>
        <v>1</v>
      </c>
    </row>
    <row r="14" spans="1:15" x14ac:dyDescent="0.25">
      <c r="A14" s="1">
        <v>8116</v>
      </c>
      <c r="B14" s="1">
        <f t="shared" si="5"/>
        <v>4.43</v>
      </c>
      <c r="C14" s="1">
        <f t="shared" si="0"/>
        <v>18.5</v>
      </c>
      <c r="D14" s="1" t="s">
        <v>981</v>
      </c>
      <c r="E14" s="1">
        <v>38</v>
      </c>
      <c r="F14" s="1">
        <v>2.88</v>
      </c>
      <c r="G14" s="1">
        <v>3.08</v>
      </c>
      <c r="H14" s="1">
        <v>6.71</v>
      </c>
      <c r="I14" s="1">
        <v>5.05</v>
      </c>
      <c r="J14" s="1">
        <v>9.3800000000000008</v>
      </c>
      <c r="L14" s="1">
        <f t="shared" si="1"/>
        <v>27</v>
      </c>
      <c r="M14" s="1">
        <f t="shared" si="2"/>
        <v>15</v>
      </c>
      <c r="N14" s="1">
        <f t="shared" si="3"/>
        <v>24</v>
      </c>
      <c r="O14" s="1">
        <f t="shared" si="4"/>
        <v>8</v>
      </c>
    </row>
    <row r="15" spans="1:15" x14ac:dyDescent="0.25">
      <c r="A15" s="1">
        <v>8117</v>
      </c>
      <c r="B15" s="1">
        <f t="shared" si="5"/>
        <v>4.4850000000000003</v>
      </c>
      <c r="C15" s="1">
        <f t="shared" si="0"/>
        <v>15.75</v>
      </c>
      <c r="D15" s="1" t="s">
        <v>1015</v>
      </c>
      <c r="E15" s="1">
        <v>4</v>
      </c>
      <c r="F15" s="1">
        <v>2.0499999999999998</v>
      </c>
      <c r="G15" s="1">
        <v>3.1</v>
      </c>
      <c r="H15" s="1">
        <v>4.63</v>
      </c>
      <c r="I15" s="1">
        <v>8.16</v>
      </c>
      <c r="J15" s="1">
        <v>11.67</v>
      </c>
      <c r="L15" s="1">
        <f t="shared" si="1"/>
        <v>15</v>
      </c>
      <c r="M15" s="1">
        <f t="shared" si="2"/>
        <v>16</v>
      </c>
      <c r="N15" s="1">
        <f t="shared" si="3"/>
        <v>17</v>
      </c>
      <c r="O15" s="1">
        <f t="shared" si="4"/>
        <v>15</v>
      </c>
    </row>
    <row r="16" spans="1:15" x14ac:dyDescent="0.25">
      <c r="A16" s="1">
        <v>8129</v>
      </c>
      <c r="B16" s="1">
        <f t="shared" si="5"/>
        <v>9.4200000000000017</v>
      </c>
      <c r="C16" s="1">
        <f t="shared" si="0"/>
        <v>31.5</v>
      </c>
      <c r="D16" s="1" t="s">
        <v>1050</v>
      </c>
      <c r="E16" s="1">
        <v>26</v>
      </c>
      <c r="F16" s="1">
        <v>4.6500000000000004</v>
      </c>
      <c r="G16" s="1">
        <v>9.7100000000000009</v>
      </c>
      <c r="H16" s="1">
        <v>11.23</v>
      </c>
      <c r="I16" s="1">
        <v>12.09</v>
      </c>
      <c r="J16" s="1">
        <v>11.73</v>
      </c>
      <c r="L16" s="1">
        <f t="shared" si="1"/>
        <v>37</v>
      </c>
      <c r="M16" s="1">
        <f t="shared" si="2"/>
        <v>35</v>
      </c>
      <c r="N16" s="1">
        <f t="shared" si="3"/>
        <v>33</v>
      </c>
      <c r="O16" s="1">
        <f t="shared" si="4"/>
        <v>21</v>
      </c>
    </row>
    <row r="17" spans="1:15" x14ac:dyDescent="0.25">
      <c r="A17" s="1">
        <v>8131</v>
      </c>
      <c r="B17" s="1">
        <f t="shared" si="5"/>
        <v>5.3375000000000004</v>
      </c>
      <c r="C17" s="1">
        <f t="shared" si="0"/>
        <v>15</v>
      </c>
      <c r="D17" s="1" t="s">
        <v>1096</v>
      </c>
      <c r="E17" s="1" t="s">
        <v>2384</v>
      </c>
      <c r="F17" s="1">
        <v>1.88</v>
      </c>
      <c r="G17" s="1">
        <v>4.25</v>
      </c>
      <c r="H17" s="1">
        <v>2</v>
      </c>
      <c r="I17" s="1">
        <v>13.22</v>
      </c>
      <c r="J17" s="1">
        <v>10.66</v>
      </c>
      <c r="L17" s="1">
        <f t="shared" si="1"/>
        <v>13</v>
      </c>
      <c r="M17" s="1">
        <f t="shared" si="2"/>
        <v>21</v>
      </c>
      <c r="N17" s="1">
        <f t="shared" si="3"/>
        <v>2</v>
      </c>
      <c r="O17" s="1">
        <f t="shared" si="4"/>
        <v>24</v>
      </c>
    </row>
    <row r="18" spans="1:15" x14ac:dyDescent="0.25">
      <c r="A18" s="1">
        <v>8149</v>
      </c>
      <c r="B18" s="1">
        <f t="shared" si="5"/>
        <v>12.645</v>
      </c>
      <c r="C18" s="1">
        <f t="shared" si="0"/>
        <v>35.5</v>
      </c>
      <c r="D18" s="1" t="s">
        <v>1137</v>
      </c>
      <c r="E18" s="1">
        <v>45</v>
      </c>
      <c r="F18" s="1">
        <v>2.81</v>
      </c>
      <c r="G18" s="1">
        <v>7.88</v>
      </c>
      <c r="H18" s="1">
        <v>19.41</v>
      </c>
      <c r="I18" s="1">
        <v>20.48</v>
      </c>
      <c r="J18" s="1">
        <v>19.63</v>
      </c>
      <c r="L18" s="1">
        <f t="shared" si="1"/>
        <v>25</v>
      </c>
      <c r="M18" s="1">
        <f t="shared" si="2"/>
        <v>30</v>
      </c>
      <c r="N18" s="1">
        <f t="shared" si="3"/>
        <v>43</v>
      </c>
      <c r="O18" s="1">
        <f t="shared" si="4"/>
        <v>44</v>
      </c>
    </row>
    <row r="19" spans="1:15" x14ac:dyDescent="0.25">
      <c r="A19" s="1">
        <v>8150</v>
      </c>
      <c r="B19" s="1">
        <f t="shared" si="5"/>
        <v>7.06</v>
      </c>
      <c r="C19" s="1">
        <f t="shared" si="0"/>
        <v>25.25</v>
      </c>
      <c r="D19" s="1" t="s">
        <v>1138</v>
      </c>
      <c r="F19" s="1">
        <v>4.3899999999999997</v>
      </c>
      <c r="G19" s="1">
        <v>5.78</v>
      </c>
      <c r="H19" s="1">
        <v>4.62</v>
      </c>
      <c r="I19" s="1">
        <v>13.45</v>
      </c>
      <c r="J19" s="1">
        <v>17.5</v>
      </c>
      <c r="L19" s="1">
        <f t="shared" si="1"/>
        <v>35</v>
      </c>
      <c r="M19" s="1">
        <f t="shared" si="2"/>
        <v>25</v>
      </c>
      <c r="N19" s="1">
        <f t="shared" si="3"/>
        <v>16</v>
      </c>
      <c r="O19" s="1">
        <f t="shared" si="4"/>
        <v>25</v>
      </c>
    </row>
    <row r="20" spans="1:15" x14ac:dyDescent="0.25">
      <c r="A20" s="1">
        <v>8151</v>
      </c>
      <c r="B20" s="1">
        <f t="shared" si="5"/>
        <v>14.022500000000001</v>
      </c>
      <c r="C20" s="1">
        <f t="shared" si="0"/>
        <v>40.75</v>
      </c>
      <c r="D20" s="1" t="s">
        <v>1139</v>
      </c>
      <c r="E20" s="1" t="s">
        <v>2384</v>
      </c>
      <c r="F20" s="1">
        <v>3.43</v>
      </c>
      <c r="G20" s="1">
        <v>12.11</v>
      </c>
      <c r="H20" s="1">
        <v>20.69</v>
      </c>
      <c r="I20" s="1">
        <v>19.86</v>
      </c>
      <c r="J20" s="1">
        <v>19.29</v>
      </c>
      <c r="L20" s="1">
        <f t="shared" si="1"/>
        <v>31</v>
      </c>
      <c r="M20" s="1">
        <f t="shared" si="2"/>
        <v>44</v>
      </c>
      <c r="N20" s="1">
        <f t="shared" si="3"/>
        <v>46</v>
      </c>
      <c r="O20" s="1">
        <f t="shared" si="4"/>
        <v>42</v>
      </c>
    </row>
    <row r="21" spans="1:15" x14ac:dyDescent="0.25">
      <c r="A21" s="1">
        <v>8160</v>
      </c>
      <c r="B21" s="1">
        <f t="shared" si="5"/>
        <v>12.467500000000001</v>
      </c>
      <c r="C21" s="1">
        <f t="shared" si="0"/>
        <v>36</v>
      </c>
      <c r="D21" s="1" t="s">
        <v>1140</v>
      </c>
      <c r="E21" s="1">
        <v>59</v>
      </c>
      <c r="F21" s="1">
        <v>2.2999999999999998</v>
      </c>
      <c r="G21" s="1">
        <v>10.94</v>
      </c>
      <c r="H21" s="1">
        <v>14.69</v>
      </c>
      <c r="I21" s="1">
        <v>21.94</v>
      </c>
      <c r="J21" s="1">
        <v>23.14</v>
      </c>
      <c r="L21" s="1">
        <f t="shared" si="1"/>
        <v>19</v>
      </c>
      <c r="M21" s="1">
        <f t="shared" si="2"/>
        <v>40</v>
      </c>
      <c r="N21" s="1">
        <f t="shared" si="3"/>
        <v>39</v>
      </c>
      <c r="O21" s="1">
        <f t="shared" si="4"/>
        <v>46</v>
      </c>
    </row>
    <row r="22" spans="1:15" x14ac:dyDescent="0.25">
      <c r="A22" s="1">
        <v>8171</v>
      </c>
      <c r="B22" s="1">
        <f t="shared" si="5"/>
        <v>12.502500000000001</v>
      </c>
      <c r="C22" s="1">
        <f t="shared" si="0"/>
        <v>28.75</v>
      </c>
      <c r="D22" s="1" t="s">
        <v>1182</v>
      </c>
      <c r="E22" s="1">
        <v>11</v>
      </c>
      <c r="F22" s="1">
        <v>1.48</v>
      </c>
      <c r="G22" s="1">
        <v>2.91</v>
      </c>
      <c r="H22" s="1">
        <v>25.98</v>
      </c>
      <c r="I22" s="1">
        <v>19.64</v>
      </c>
      <c r="J22" s="1">
        <v>26.51</v>
      </c>
      <c r="L22" s="1">
        <f t="shared" si="1"/>
        <v>10</v>
      </c>
      <c r="M22" s="1">
        <f t="shared" si="2"/>
        <v>13</v>
      </c>
      <c r="N22" s="1">
        <f t="shared" si="3"/>
        <v>51</v>
      </c>
      <c r="O22" s="1">
        <f t="shared" si="4"/>
        <v>41</v>
      </c>
    </row>
    <row r="23" spans="1:15" x14ac:dyDescent="0.25">
      <c r="A23" s="1">
        <v>8183</v>
      </c>
      <c r="B23" s="1">
        <f t="shared" si="5"/>
        <v>2.38</v>
      </c>
      <c r="C23" s="1">
        <f t="shared" si="0"/>
        <v>6.25</v>
      </c>
      <c r="D23" s="1" t="s">
        <v>1221</v>
      </c>
      <c r="E23" s="1">
        <v>32</v>
      </c>
      <c r="F23" s="1">
        <v>0.71</v>
      </c>
      <c r="G23" s="1">
        <v>0.7</v>
      </c>
      <c r="H23" s="1">
        <v>4.96</v>
      </c>
      <c r="I23" s="1">
        <v>3.15</v>
      </c>
      <c r="J23" s="1">
        <v>7.45</v>
      </c>
      <c r="L23" s="1">
        <f t="shared" si="1"/>
        <v>2</v>
      </c>
      <c r="M23" s="1">
        <f t="shared" si="2"/>
        <v>1</v>
      </c>
      <c r="N23" s="1">
        <f t="shared" si="3"/>
        <v>18</v>
      </c>
      <c r="O23" s="1">
        <f t="shared" si="4"/>
        <v>4</v>
      </c>
    </row>
    <row r="24" spans="1:15" x14ac:dyDescent="0.25">
      <c r="A24" s="1">
        <v>8901</v>
      </c>
      <c r="B24" s="1">
        <f t="shared" si="5"/>
        <v>19.09</v>
      </c>
      <c r="C24" s="1">
        <f t="shared" si="0"/>
        <v>47.75</v>
      </c>
      <c r="D24" s="1" t="s">
        <v>2194</v>
      </c>
      <c r="E24" s="1">
        <v>88</v>
      </c>
      <c r="F24" s="1">
        <v>5.85</v>
      </c>
      <c r="G24" s="1">
        <v>21.51</v>
      </c>
      <c r="H24" s="1">
        <v>25.91</v>
      </c>
      <c r="I24" s="1">
        <v>23.09</v>
      </c>
      <c r="J24" s="1">
        <v>25.75</v>
      </c>
      <c r="L24" s="1">
        <f t="shared" si="1"/>
        <v>42</v>
      </c>
      <c r="M24" s="1">
        <f t="shared" si="2"/>
        <v>51</v>
      </c>
      <c r="N24" s="1">
        <f t="shared" si="3"/>
        <v>50</v>
      </c>
      <c r="O24" s="1">
        <f t="shared" si="4"/>
        <v>48</v>
      </c>
    </row>
    <row r="25" spans="1:15" x14ac:dyDescent="0.25">
      <c r="A25" s="1">
        <v>8195</v>
      </c>
      <c r="B25" s="1">
        <f t="shared" si="5"/>
        <v>11.3375</v>
      </c>
      <c r="C25" s="1">
        <f t="shared" si="0"/>
        <v>37</v>
      </c>
      <c r="D25" s="1" t="s">
        <v>655</v>
      </c>
      <c r="E25" s="1" t="s">
        <v>2384</v>
      </c>
      <c r="F25" s="1">
        <v>3.45</v>
      </c>
      <c r="G25" s="1">
        <v>10.119999999999999</v>
      </c>
      <c r="H25" s="1">
        <v>10.14</v>
      </c>
      <c r="I25" s="1">
        <v>21.64</v>
      </c>
      <c r="J25" s="1">
        <v>21.75</v>
      </c>
      <c r="L25" s="1">
        <f t="shared" si="1"/>
        <v>32</v>
      </c>
      <c r="M25" s="1">
        <f t="shared" si="2"/>
        <v>39</v>
      </c>
      <c r="N25" s="1">
        <f t="shared" si="3"/>
        <v>32</v>
      </c>
      <c r="O25" s="1">
        <f t="shared" si="4"/>
        <v>45</v>
      </c>
    </row>
    <row r="26" spans="1:15" x14ac:dyDescent="0.25">
      <c r="A26" s="1">
        <v>8199</v>
      </c>
      <c r="B26" s="1">
        <f t="shared" si="5"/>
        <v>9.7424999999999997</v>
      </c>
      <c r="C26" s="1">
        <f t="shared" si="0"/>
        <v>32</v>
      </c>
      <c r="D26" s="1" t="s">
        <v>656</v>
      </c>
      <c r="E26" s="1" t="s">
        <v>2384</v>
      </c>
      <c r="F26" s="1">
        <v>3.38</v>
      </c>
      <c r="G26" s="1">
        <v>11.04</v>
      </c>
      <c r="H26" s="1">
        <v>11.78</v>
      </c>
      <c r="I26" s="1">
        <v>12.77</v>
      </c>
      <c r="J26" s="1">
        <v>11.62</v>
      </c>
      <c r="L26" s="1">
        <f t="shared" si="1"/>
        <v>29</v>
      </c>
      <c r="M26" s="1">
        <f t="shared" si="2"/>
        <v>41</v>
      </c>
      <c r="N26" s="1">
        <f t="shared" si="3"/>
        <v>35</v>
      </c>
      <c r="O26" s="1">
        <f t="shared" si="4"/>
        <v>23</v>
      </c>
    </row>
    <row r="27" spans="1:15" x14ac:dyDescent="0.25">
      <c r="A27" s="1">
        <v>8201</v>
      </c>
      <c r="B27" s="1">
        <f t="shared" si="5"/>
        <v>11.3325</v>
      </c>
      <c r="C27" s="1">
        <f t="shared" si="0"/>
        <v>35.25</v>
      </c>
      <c r="D27" s="1" t="s">
        <v>657</v>
      </c>
      <c r="E27" s="1" t="s">
        <v>2384</v>
      </c>
      <c r="F27" s="1">
        <v>2.87</v>
      </c>
      <c r="G27" s="1">
        <v>11.44</v>
      </c>
      <c r="H27" s="1">
        <v>13.03</v>
      </c>
      <c r="I27" s="1">
        <v>17.989999999999998</v>
      </c>
      <c r="J27" s="1">
        <v>20.329999999999998</v>
      </c>
      <c r="L27" s="1">
        <f t="shared" si="1"/>
        <v>26</v>
      </c>
      <c r="M27" s="1">
        <f t="shared" si="2"/>
        <v>42</v>
      </c>
      <c r="N27" s="1">
        <f t="shared" si="3"/>
        <v>37</v>
      </c>
      <c r="O27" s="1">
        <f t="shared" si="4"/>
        <v>36</v>
      </c>
    </row>
    <row r="28" spans="1:15" x14ac:dyDescent="0.25">
      <c r="A28" s="1">
        <v>8215</v>
      </c>
      <c r="B28" s="1">
        <f t="shared" si="5"/>
        <v>3.1074999999999999</v>
      </c>
      <c r="C28" s="1">
        <f t="shared" si="0"/>
        <v>7.25</v>
      </c>
      <c r="D28" s="1" t="s">
        <v>658</v>
      </c>
      <c r="E28" s="1" t="s">
        <v>2384</v>
      </c>
      <c r="F28" s="1">
        <v>0.61</v>
      </c>
      <c r="G28" s="1">
        <v>1.1599999999999999</v>
      </c>
      <c r="H28" s="1">
        <v>4.3</v>
      </c>
      <c r="I28" s="1">
        <v>6.36</v>
      </c>
      <c r="J28" s="1">
        <v>9.7899999999999991</v>
      </c>
      <c r="L28" s="1">
        <f t="shared" si="1"/>
        <v>1</v>
      </c>
      <c r="M28" s="1">
        <f t="shared" si="2"/>
        <v>2</v>
      </c>
      <c r="N28" s="1">
        <f t="shared" si="3"/>
        <v>13</v>
      </c>
      <c r="O28" s="1">
        <f t="shared" si="4"/>
        <v>13</v>
      </c>
    </row>
    <row r="29" spans="1:15" x14ac:dyDescent="0.25">
      <c r="A29" s="1">
        <v>8220</v>
      </c>
      <c r="B29" s="1">
        <f t="shared" si="5"/>
        <v>4.5274999999999999</v>
      </c>
      <c r="C29" s="1">
        <f t="shared" si="0"/>
        <v>15.5</v>
      </c>
      <c r="D29" s="1" t="s">
        <v>659</v>
      </c>
      <c r="E29" s="1">
        <v>42</v>
      </c>
      <c r="F29" s="1">
        <v>2.1</v>
      </c>
      <c r="G29" s="1">
        <v>2.4500000000000002</v>
      </c>
      <c r="H29" s="1">
        <v>7.48</v>
      </c>
      <c r="I29" s="1">
        <v>6.08</v>
      </c>
      <c r="J29" s="1">
        <v>7.86</v>
      </c>
      <c r="L29" s="1">
        <f t="shared" si="1"/>
        <v>16</v>
      </c>
      <c r="M29" s="1">
        <f t="shared" si="2"/>
        <v>8</v>
      </c>
      <c r="N29" s="1">
        <f t="shared" si="3"/>
        <v>27</v>
      </c>
      <c r="O29" s="1">
        <f t="shared" si="4"/>
        <v>11</v>
      </c>
    </row>
    <row r="30" spans="1:15" x14ac:dyDescent="0.25">
      <c r="A30" s="1">
        <v>8224</v>
      </c>
      <c r="B30" s="1">
        <f t="shared" si="5"/>
        <v>8.9050000000000011</v>
      </c>
      <c r="C30" s="1">
        <f t="shared" si="0"/>
        <v>30.25</v>
      </c>
      <c r="D30" s="1" t="s">
        <v>661</v>
      </c>
      <c r="E30" s="1">
        <v>25</v>
      </c>
      <c r="F30" s="1">
        <v>5.41</v>
      </c>
      <c r="G30" s="1">
        <v>7.08</v>
      </c>
      <c r="H30" s="1">
        <v>5.9</v>
      </c>
      <c r="I30" s="1">
        <v>17.23</v>
      </c>
      <c r="J30" s="1">
        <v>21.59</v>
      </c>
      <c r="L30" s="1">
        <f t="shared" si="1"/>
        <v>40</v>
      </c>
      <c r="M30" s="1">
        <f t="shared" si="2"/>
        <v>27</v>
      </c>
      <c r="N30" s="1">
        <f t="shared" si="3"/>
        <v>21</v>
      </c>
      <c r="O30" s="1">
        <f t="shared" si="4"/>
        <v>33</v>
      </c>
    </row>
    <row r="31" spans="1:15" x14ac:dyDescent="0.25">
      <c r="A31" s="1">
        <v>8225</v>
      </c>
      <c r="B31" s="1">
        <f t="shared" si="5"/>
        <v>14.0375</v>
      </c>
      <c r="C31" s="1">
        <f t="shared" si="0"/>
        <v>38</v>
      </c>
      <c r="D31" s="1" t="s">
        <v>1477</v>
      </c>
      <c r="E31" s="1" t="s">
        <v>2384</v>
      </c>
      <c r="F31" s="1">
        <v>3.38</v>
      </c>
      <c r="G31" s="1">
        <v>6.96</v>
      </c>
      <c r="H31" s="1">
        <v>20.97</v>
      </c>
      <c r="I31" s="1">
        <v>24.84</v>
      </c>
      <c r="J31" s="1">
        <v>24.91</v>
      </c>
      <c r="L31" s="1">
        <f t="shared" si="1"/>
        <v>29</v>
      </c>
      <c r="M31" s="1">
        <f t="shared" si="2"/>
        <v>26</v>
      </c>
      <c r="N31" s="1">
        <f t="shared" si="3"/>
        <v>47</v>
      </c>
      <c r="O31" s="1">
        <f t="shared" si="4"/>
        <v>50</v>
      </c>
    </row>
    <row r="32" spans="1:15" x14ac:dyDescent="0.25">
      <c r="A32" s="1">
        <v>8233</v>
      </c>
      <c r="B32" s="1">
        <f t="shared" si="5"/>
        <v>10.11</v>
      </c>
      <c r="C32" s="1">
        <f t="shared" si="0"/>
        <v>34.75</v>
      </c>
      <c r="D32" s="1" t="s">
        <v>662</v>
      </c>
      <c r="E32" s="1">
        <v>19</v>
      </c>
      <c r="F32" s="1">
        <v>6.13</v>
      </c>
      <c r="G32" s="1">
        <v>9.8699999999999992</v>
      </c>
      <c r="H32" s="1">
        <v>10.08</v>
      </c>
      <c r="I32" s="1">
        <v>14.36</v>
      </c>
      <c r="J32" s="1">
        <v>20.079999999999998</v>
      </c>
      <c r="L32" s="1">
        <f t="shared" ref="L32:L44" si="6">_xlfn.RANK.EQ(F32,F$2:F$52,1)</f>
        <v>43</v>
      </c>
      <c r="M32" s="1">
        <f t="shared" ref="M32:M44" si="7">_xlfn.RANK.EQ(G32,G$2:G$52,1)</f>
        <v>37</v>
      </c>
      <c r="N32" s="1">
        <f t="shared" ref="N32:N44" si="8">_xlfn.RANK.EQ(H32,H$2:H$52,1)</f>
        <v>31</v>
      </c>
      <c r="O32" s="1">
        <f t="shared" ref="O32:O44" si="9">_xlfn.RANK.EQ(I32,I$2:I$52,1)</f>
        <v>28</v>
      </c>
    </row>
    <row r="33" spans="1:15" x14ac:dyDescent="0.25">
      <c r="A33" s="1">
        <v>8237</v>
      </c>
      <c r="B33" s="1">
        <f t="shared" si="5"/>
        <v>6.12</v>
      </c>
      <c r="C33" s="1">
        <f t="shared" si="0"/>
        <v>19.75</v>
      </c>
      <c r="D33" s="1" t="s">
        <v>663</v>
      </c>
      <c r="E33" s="1">
        <v>52</v>
      </c>
      <c r="F33" s="1">
        <v>2.71</v>
      </c>
      <c r="G33" s="1">
        <v>3.37</v>
      </c>
      <c r="H33" s="1">
        <v>2.64</v>
      </c>
      <c r="I33" s="1">
        <v>15.76</v>
      </c>
      <c r="J33" s="1">
        <v>14.58</v>
      </c>
      <c r="L33" s="1">
        <f t="shared" si="6"/>
        <v>24</v>
      </c>
      <c r="M33" s="1">
        <f t="shared" si="7"/>
        <v>19</v>
      </c>
      <c r="N33" s="1">
        <f t="shared" si="8"/>
        <v>6</v>
      </c>
      <c r="O33" s="1">
        <f t="shared" si="9"/>
        <v>30</v>
      </c>
    </row>
    <row r="34" spans="1:15" x14ac:dyDescent="0.25">
      <c r="A34" s="1">
        <v>8241</v>
      </c>
      <c r="B34" s="1">
        <f t="shared" si="5"/>
        <v>10.555</v>
      </c>
      <c r="C34" s="1">
        <f t="shared" ref="C34:C52" si="10">AVERAGE(L34:O34)</f>
        <v>34.25</v>
      </c>
      <c r="D34" s="1" t="s">
        <v>1588</v>
      </c>
      <c r="E34" s="1">
        <v>18</v>
      </c>
      <c r="F34" s="1">
        <v>7.13</v>
      </c>
      <c r="G34" s="1">
        <v>8.7200000000000006</v>
      </c>
      <c r="H34" s="1">
        <v>14.01</v>
      </c>
      <c r="I34" s="1">
        <v>12.36</v>
      </c>
      <c r="J34" s="1">
        <v>14.03</v>
      </c>
      <c r="L34" s="1">
        <f t="shared" si="6"/>
        <v>45</v>
      </c>
      <c r="M34" s="1">
        <f t="shared" si="7"/>
        <v>32</v>
      </c>
      <c r="N34" s="1">
        <f t="shared" si="8"/>
        <v>38</v>
      </c>
      <c r="O34" s="1">
        <f t="shared" si="9"/>
        <v>22</v>
      </c>
    </row>
    <row r="35" spans="1:15" x14ac:dyDescent="0.25">
      <c r="A35" s="1">
        <v>8243</v>
      </c>
      <c r="B35" s="1">
        <f t="shared" si="5"/>
        <v>6.2799999999999994</v>
      </c>
      <c r="C35" s="1">
        <f t="shared" si="10"/>
        <v>25.5</v>
      </c>
      <c r="D35" s="1" t="s">
        <v>666</v>
      </c>
      <c r="E35" s="1" t="s">
        <v>2384</v>
      </c>
      <c r="F35" s="1">
        <v>4.41</v>
      </c>
      <c r="G35" s="1">
        <v>4.7300000000000004</v>
      </c>
      <c r="H35" s="1">
        <v>7.2</v>
      </c>
      <c r="I35" s="1">
        <v>8.7799999999999994</v>
      </c>
      <c r="J35" s="1">
        <v>8.58</v>
      </c>
      <c r="L35" s="1">
        <f t="shared" si="6"/>
        <v>36</v>
      </c>
      <c r="M35" s="1">
        <f t="shared" si="7"/>
        <v>22</v>
      </c>
      <c r="N35" s="1">
        <f t="shared" si="8"/>
        <v>26</v>
      </c>
      <c r="O35" s="1">
        <f t="shared" si="9"/>
        <v>18</v>
      </c>
    </row>
    <row r="36" spans="1:15" x14ac:dyDescent="0.25">
      <c r="A36" s="1">
        <v>8246</v>
      </c>
      <c r="B36" s="1">
        <f t="shared" si="5"/>
        <v>2.1675</v>
      </c>
      <c r="C36" s="1">
        <f t="shared" si="10"/>
        <v>5.5</v>
      </c>
      <c r="D36" s="1" t="s">
        <v>667</v>
      </c>
      <c r="E36" s="1">
        <v>18</v>
      </c>
      <c r="F36" s="1">
        <v>0.81</v>
      </c>
      <c r="G36" s="1">
        <v>1.63</v>
      </c>
      <c r="H36" s="1">
        <v>3.97</v>
      </c>
      <c r="I36" s="1">
        <v>2.2599999999999998</v>
      </c>
      <c r="J36" s="1">
        <v>3.86</v>
      </c>
      <c r="L36" s="1">
        <f t="shared" si="6"/>
        <v>4</v>
      </c>
      <c r="M36" s="1">
        <f t="shared" si="7"/>
        <v>6</v>
      </c>
      <c r="N36" s="1">
        <f t="shared" si="8"/>
        <v>10</v>
      </c>
      <c r="O36" s="1">
        <f t="shared" si="9"/>
        <v>2</v>
      </c>
    </row>
    <row r="37" spans="1:15" x14ac:dyDescent="0.25">
      <c r="A37" s="1">
        <v>8247</v>
      </c>
      <c r="B37" s="1">
        <f t="shared" si="5"/>
        <v>7.2649999999999997</v>
      </c>
      <c r="C37" s="1">
        <f t="shared" si="10"/>
        <v>24</v>
      </c>
      <c r="D37" s="1" t="s">
        <v>668</v>
      </c>
      <c r="E37" s="1">
        <v>42</v>
      </c>
      <c r="F37" s="1">
        <v>2.33</v>
      </c>
      <c r="G37" s="1">
        <v>8.61</v>
      </c>
      <c r="H37" s="1">
        <v>9.44</v>
      </c>
      <c r="I37" s="1">
        <v>8.68</v>
      </c>
      <c r="J37" s="1">
        <v>8.2899999999999991</v>
      </c>
      <c r="L37" s="1">
        <f t="shared" si="6"/>
        <v>20</v>
      </c>
      <c r="M37" s="1">
        <f t="shared" si="7"/>
        <v>31</v>
      </c>
      <c r="N37" s="1">
        <f t="shared" si="8"/>
        <v>29</v>
      </c>
      <c r="O37" s="1">
        <f t="shared" si="9"/>
        <v>16</v>
      </c>
    </row>
    <row r="38" spans="1:15" x14ac:dyDescent="0.25">
      <c r="A38" s="1">
        <v>8253</v>
      </c>
      <c r="B38" s="1">
        <f t="shared" si="5"/>
        <v>9.5975000000000001</v>
      </c>
      <c r="C38" s="1">
        <f t="shared" si="10"/>
        <v>32.25</v>
      </c>
      <c r="D38" s="1" t="s">
        <v>669</v>
      </c>
      <c r="E38" s="1">
        <v>12</v>
      </c>
      <c r="F38" s="1">
        <v>4.13</v>
      </c>
      <c r="G38" s="1">
        <v>7.72</v>
      </c>
      <c r="H38" s="1">
        <v>6.64</v>
      </c>
      <c r="I38" s="1">
        <v>19.899999999999999</v>
      </c>
      <c r="J38" s="1">
        <v>17.93</v>
      </c>
      <c r="L38" s="1">
        <f t="shared" si="6"/>
        <v>34</v>
      </c>
      <c r="M38" s="1">
        <f t="shared" si="7"/>
        <v>29</v>
      </c>
      <c r="N38" s="1">
        <f t="shared" si="8"/>
        <v>23</v>
      </c>
      <c r="O38" s="1">
        <f t="shared" si="9"/>
        <v>43</v>
      </c>
    </row>
    <row r="39" spans="1:15" x14ac:dyDescent="0.25">
      <c r="A39" s="1">
        <v>8265</v>
      </c>
      <c r="B39" s="1">
        <f t="shared" si="5"/>
        <v>3.5449999999999999</v>
      </c>
      <c r="C39" s="1">
        <f t="shared" si="10"/>
        <v>8.25</v>
      </c>
      <c r="D39" s="1" t="s">
        <v>665</v>
      </c>
      <c r="E39" s="1" t="s">
        <v>2384</v>
      </c>
      <c r="F39" s="1">
        <v>1.1000000000000001</v>
      </c>
      <c r="G39" s="1">
        <v>2.63</v>
      </c>
      <c r="H39" s="1">
        <v>1.75</v>
      </c>
      <c r="I39" s="1">
        <v>8.6999999999999993</v>
      </c>
      <c r="J39" s="1">
        <v>16.239999999999998</v>
      </c>
      <c r="L39" s="1">
        <f t="shared" si="6"/>
        <v>5</v>
      </c>
      <c r="M39" s="1">
        <f t="shared" si="7"/>
        <v>10</v>
      </c>
      <c r="N39" s="1">
        <f t="shared" si="8"/>
        <v>1</v>
      </c>
      <c r="O39" s="1">
        <f t="shared" si="9"/>
        <v>17</v>
      </c>
    </row>
    <row r="40" spans="1:15" x14ac:dyDescent="0.25">
      <c r="A40" s="1">
        <v>8269</v>
      </c>
      <c r="B40" s="1">
        <f t="shared" si="5"/>
        <v>6.5674999999999999</v>
      </c>
      <c r="C40" s="1">
        <f t="shared" si="10"/>
        <v>22.25</v>
      </c>
      <c r="D40" s="1" t="s">
        <v>1823</v>
      </c>
      <c r="E40" s="1">
        <v>170</v>
      </c>
      <c r="F40" s="1">
        <v>2.39</v>
      </c>
      <c r="G40" s="1">
        <v>5.59</v>
      </c>
      <c r="H40" s="1">
        <v>4.5199999999999996</v>
      </c>
      <c r="I40" s="1">
        <v>13.77</v>
      </c>
      <c r="J40" s="1">
        <v>14.65</v>
      </c>
      <c r="L40" s="1">
        <f t="shared" si="6"/>
        <v>23</v>
      </c>
      <c r="M40" s="1">
        <f t="shared" si="7"/>
        <v>24</v>
      </c>
      <c r="N40" s="1">
        <f t="shared" si="8"/>
        <v>15</v>
      </c>
      <c r="O40" s="1">
        <f t="shared" si="9"/>
        <v>27</v>
      </c>
    </row>
    <row r="41" spans="1:15" x14ac:dyDescent="0.25">
      <c r="A41" s="1">
        <v>8271</v>
      </c>
      <c r="B41" s="1">
        <f t="shared" si="5"/>
        <v>10.530000000000001</v>
      </c>
      <c r="C41" s="1">
        <f t="shared" si="10"/>
        <v>35</v>
      </c>
      <c r="D41" s="1" t="s">
        <v>1860</v>
      </c>
      <c r="E41" s="1" t="s">
        <v>2384</v>
      </c>
      <c r="F41" s="1">
        <v>5.08</v>
      </c>
      <c r="G41" s="1">
        <v>9.74</v>
      </c>
      <c r="H41" s="1">
        <v>12.63</v>
      </c>
      <c r="I41" s="1">
        <v>14.67</v>
      </c>
      <c r="J41" s="1">
        <v>16.079999999999998</v>
      </c>
      <c r="L41" s="1">
        <f t="shared" si="6"/>
        <v>39</v>
      </c>
      <c r="M41" s="1">
        <f t="shared" si="7"/>
        <v>36</v>
      </c>
      <c r="N41" s="1">
        <f t="shared" si="8"/>
        <v>36</v>
      </c>
      <c r="O41" s="1">
        <f t="shared" si="9"/>
        <v>29</v>
      </c>
    </row>
    <row r="42" spans="1:15" x14ac:dyDescent="0.25">
      <c r="A42" s="1">
        <v>8272</v>
      </c>
      <c r="B42" s="1">
        <f t="shared" si="5"/>
        <v>9.2149999999999999</v>
      </c>
      <c r="C42" s="1">
        <f t="shared" si="10"/>
        <v>31.5</v>
      </c>
      <c r="D42" s="1" t="s">
        <v>1892</v>
      </c>
      <c r="E42" s="1" t="s">
        <v>2384</v>
      </c>
      <c r="F42" s="1">
        <v>4.9800000000000004</v>
      </c>
      <c r="G42" s="1">
        <v>7.18</v>
      </c>
      <c r="H42" s="1">
        <v>6.81</v>
      </c>
      <c r="I42" s="1">
        <v>17.89</v>
      </c>
      <c r="J42" s="1">
        <v>15.94</v>
      </c>
      <c r="L42" s="1">
        <f t="shared" si="6"/>
        <v>38</v>
      </c>
      <c r="M42" s="1">
        <f t="shared" si="7"/>
        <v>28</v>
      </c>
      <c r="N42" s="1">
        <f t="shared" si="8"/>
        <v>25</v>
      </c>
      <c r="O42" s="1">
        <f t="shared" si="9"/>
        <v>35</v>
      </c>
    </row>
    <row r="43" spans="1:15" x14ac:dyDescent="0.25">
      <c r="A43" s="1">
        <v>8275</v>
      </c>
      <c r="B43" s="1">
        <f t="shared" si="5"/>
        <v>11.1275</v>
      </c>
      <c r="C43" s="1">
        <f t="shared" si="10"/>
        <v>35</v>
      </c>
      <c r="D43" s="1" t="s">
        <v>1922</v>
      </c>
      <c r="E43" s="1">
        <v>9.93</v>
      </c>
      <c r="F43" s="1">
        <v>9.77</v>
      </c>
      <c r="G43" s="1">
        <v>20</v>
      </c>
      <c r="H43" s="1">
        <v>8.44</v>
      </c>
      <c r="I43" s="1">
        <v>6.3</v>
      </c>
      <c r="J43" s="1">
        <v>4.28</v>
      </c>
      <c r="L43" s="1">
        <f t="shared" si="6"/>
        <v>50</v>
      </c>
      <c r="M43" s="1">
        <f t="shared" si="7"/>
        <v>50</v>
      </c>
      <c r="N43" s="1">
        <f t="shared" si="8"/>
        <v>28</v>
      </c>
      <c r="O43" s="1">
        <f t="shared" si="9"/>
        <v>12</v>
      </c>
    </row>
    <row r="44" spans="1:15" x14ac:dyDescent="0.25">
      <c r="A44" s="1">
        <v>8278</v>
      </c>
      <c r="B44" s="1">
        <f t="shared" si="5"/>
        <v>4.38</v>
      </c>
      <c r="C44" s="1">
        <f t="shared" si="10"/>
        <v>14.5</v>
      </c>
      <c r="D44" s="1" t="s">
        <v>1955</v>
      </c>
      <c r="E44" s="1">
        <v>50</v>
      </c>
      <c r="F44" s="1">
        <v>1.97</v>
      </c>
      <c r="G44" s="1">
        <v>2.4500000000000002</v>
      </c>
      <c r="H44" s="1">
        <v>6.25</v>
      </c>
      <c r="I44" s="1">
        <v>6.85</v>
      </c>
      <c r="J44" s="1">
        <v>8.34</v>
      </c>
      <c r="L44" s="1">
        <f t="shared" si="6"/>
        <v>14</v>
      </c>
      <c r="M44" s="1">
        <f t="shared" si="7"/>
        <v>8</v>
      </c>
      <c r="N44" s="1">
        <f t="shared" si="8"/>
        <v>22</v>
      </c>
      <c r="O44" s="1">
        <f t="shared" si="9"/>
        <v>14</v>
      </c>
    </row>
    <row r="45" spans="1:15" x14ac:dyDescent="0.25">
      <c r="A45" s="1">
        <v>8280</v>
      </c>
      <c r="B45" s="1">
        <f t="shared" si="5"/>
        <v>16.79</v>
      </c>
      <c r="C45" s="1">
        <f t="shared" si="10"/>
        <v>45.25</v>
      </c>
      <c r="D45" s="1" t="s">
        <v>1999</v>
      </c>
      <c r="E45" s="1">
        <v>32</v>
      </c>
      <c r="F45" s="1">
        <v>10.96</v>
      </c>
      <c r="G45" s="1">
        <v>17.57</v>
      </c>
      <c r="H45" s="1">
        <v>20.23</v>
      </c>
      <c r="I45" s="1">
        <v>18.399999999999999</v>
      </c>
      <c r="J45" s="1">
        <v>24.43</v>
      </c>
      <c r="L45" s="1">
        <f t="shared" ref="L45:L51" si="11">_xlfn.RANK.EQ(F45,F$2:F$52,1)</f>
        <v>51</v>
      </c>
      <c r="M45" s="1">
        <f t="shared" ref="M45:M51" si="12">_xlfn.RANK.EQ(G45,G$2:G$52,1)</f>
        <v>49</v>
      </c>
      <c r="N45" s="1">
        <f t="shared" ref="N45:N51" si="13">_xlfn.RANK.EQ(H45,H$2:H$52,1)</f>
        <v>44</v>
      </c>
      <c r="O45" s="1">
        <f t="shared" ref="O45:O51" si="14">_xlfn.RANK.EQ(I45,I$2:I$52,1)</f>
        <v>37</v>
      </c>
    </row>
    <row r="46" spans="1:15" x14ac:dyDescent="0.25">
      <c r="A46" s="1">
        <v>8283</v>
      </c>
      <c r="B46" s="1">
        <f t="shared" si="5"/>
        <v>4.0500000000000007</v>
      </c>
      <c r="C46" s="1">
        <f t="shared" si="10"/>
        <v>11.5</v>
      </c>
      <c r="D46" s="1" t="s">
        <v>2031</v>
      </c>
      <c r="E46" s="1">
        <v>50</v>
      </c>
      <c r="F46" s="1">
        <v>1.53</v>
      </c>
      <c r="G46" s="1">
        <v>2</v>
      </c>
      <c r="H46" s="1">
        <v>3.53</v>
      </c>
      <c r="I46" s="1">
        <v>9.14</v>
      </c>
      <c r="J46" s="1">
        <v>9.36</v>
      </c>
      <c r="L46" s="1">
        <f t="shared" si="11"/>
        <v>11</v>
      </c>
      <c r="M46" s="1">
        <f t="shared" si="12"/>
        <v>7</v>
      </c>
      <c r="N46" s="1">
        <f t="shared" si="13"/>
        <v>9</v>
      </c>
      <c r="O46" s="1">
        <f t="shared" si="14"/>
        <v>19</v>
      </c>
    </row>
    <row r="47" spans="1:15" x14ac:dyDescent="0.25">
      <c r="A47" s="1">
        <v>8285</v>
      </c>
      <c r="B47" s="1">
        <f t="shared" si="5"/>
        <v>2.7774999999999999</v>
      </c>
      <c r="C47" s="1">
        <f t="shared" si="10"/>
        <v>6.5</v>
      </c>
      <c r="D47" s="1" t="s">
        <v>2068</v>
      </c>
      <c r="E47" s="1">
        <v>42</v>
      </c>
      <c r="F47" s="1">
        <v>1.24</v>
      </c>
      <c r="G47" s="1">
        <v>1.58</v>
      </c>
      <c r="H47" s="1">
        <v>2.4900000000000002</v>
      </c>
      <c r="I47" s="1">
        <v>5.8</v>
      </c>
      <c r="J47" s="1">
        <v>12.99</v>
      </c>
      <c r="L47" s="1">
        <f t="shared" si="11"/>
        <v>7</v>
      </c>
      <c r="M47" s="1">
        <f t="shared" si="12"/>
        <v>5</v>
      </c>
      <c r="N47" s="1">
        <f t="shared" si="13"/>
        <v>4</v>
      </c>
      <c r="O47" s="1">
        <f t="shared" si="14"/>
        <v>10</v>
      </c>
    </row>
    <row r="48" spans="1:15" x14ac:dyDescent="0.25">
      <c r="A48" s="1">
        <v>8298</v>
      </c>
      <c r="B48" s="1">
        <f t="shared" si="5"/>
        <v>3.0100000000000002</v>
      </c>
      <c r="C48" s="1">
        <f t="shared" si="10"/>
        <v>10.75</v>
      </c>
      <c r="D48" s="1" t="s">
        <v>2114</v>
      </c>
      <c r="E48" s="1">
        <v>399</v>
      </c>
      <c r="F48" s="1">
        <v>1.47</v>
      </c>
      <c r="G48" s="1">
        <v>3.23</v>
      </c>
      <c r="H48" s="1">
        <v>4.01</v>
      </c>
      <c r="I48" s="1">
        <v>3.33</v>
      </c>
      <c r="J48" s="1">
        <v>3.27</v>
      </c>
      <c r="L48" s="1">
        <f t="shared" si="11"/>
        <v>9</v>
      </c>
      <c r="M48" s="1">
        <f t="shared" si="12"/>
        <v>18</v>
      </c>
      <c r="N48" s="1">
        <f t="shared" si="13"/>
        <v>11</v>
      </c>
      <c r="O48" s="1">
        <f t="shared" si="14"/>
        <v>5</v>
      </c>
    </row>
    <row r="49" spans="1:15" x14ac:dyDescent="0.25">
      <c r="A49" s="1">
        <v>8303</v>
      </c>
      <c r="B49" s="1">
        <f t="shared" si="5"/>
        <v>15.485000000000001</v>
      </c>
      <c r="C49" s="1">
        <f t="shared" si="10"/>
        <v>45.25</v>
      </c>
      <c r="D49" s="1" t="s">
        <v>2160</v>
      </c>
      <c r="E49" s="1">
        <v>33</v>
      </c>
      <c r="F49" s="1">
        <v>7.4</v>
      </c>
      <c r="G49" s="1">
        <v>13.91</v>
      </c>
      <c r="H49" s="1">
        <v>21.06</v>
      </c>
      <c r="I49" s="1">
        <v>19.57</v>
      </c>
      <c r="J49" s="1">
        <v>21.14</v>
      </c>
      <c r="L49" s="1">
        <f t="shared" si="11"/>
        <v>47</v>
      </c>
      <c r="M49" s="1">
        <f t="shared" si="12"/>
        <v>46</v>
      </c>
      <c r="N49" s="1">
        <f t="shared" si="13"/>
        <v>48</v>
      </c>
      <c r="O49" s="1">
        <f t="shared" si="14"/>
        <v>40</v>
      </c>
    </row>
    <row r="50" spans="1:15" x14ac:dyDescent="0.25">
      <c r="A50" s="1">
        <v>17063</v>
      </c>
      <c r="B50" s="1">
        <f t="shared" si="5"/>
        <v>14.197499999999998</v>
      </c>
      <c r="C50" s="1">
        <f t="shared" si="10"/>
        <v>42.25</v>
      </c>
      <c r="D50" s="1" t="s">
        <v>637</v>
      </c>
      <c r="E50" s="1" t="s">
        <v>2384</v>
      </c>
      <c r="F50" s="1">
        <v>7.63</v>
      </c>
      <c r="G50" s="1">
        <v>10.039999999999999</v>
      </c>
      <c r="H50" s="1">
        <v>20.43</v>
      </c>
      <c r="I50" s="1">
        <v>18.690000000000001</v>
      </c>
      <c r="J50" s="1">
        <v>20.56</v>
      </c>
      <c r="L50" s="1">
        <f t="shared" si="11"/>
        <v>48</v>
      </c>
      <c r="M50" s="1">
        <f t="shared" si="12"/>
        <v>38</v>
      </c>
      <c r="N50" s="1">
        <f t="shared" si="13"/>
        <v>45</v>
      </c>
      <c r="O50" s="1">
        <f t="shared" si="14"/>
        <v>38</v>
      </c>
    </row>
    <row r="51" spans="1:15" x14ac:dyDescent="0.25">
      <c r="A51" s="1">
        <v>17212</v>
      </c>
      <c r="B51" s="1">
        <f t="shared" si="5"/>
        <v>15.1525</v>
      </c>
      <c r="C51" s="1">
        <f t="shared" si="10"/>
        <v>45</v>
      </c>
      <c r="D51" s="1" t="s">
        <v>679</v>
      </c>
      <c r="E51" s="1">
        <v>11</v>
      </c>
      <c r="F51" s="1">
        <v>6.23</v>
      </c>
      <c r="G51" s="1">
        <v>15.07</v>
      </c>
      <c r="H51" s="1">
        <v>16.95</v>
      </c>
      <c r="I51" s="1">
        <v>22.36</v>
      </c>
      <c r="J51" s="1">
        <v>21.19</v>
      </c>
      <c r="L51" s="1">
        <f t="shared" si="11"/>
        <v>44</v>
      </c>
      <c r="M51" s="1">
        <f t="shared" si="12"/>
        <v>47</v>
      </c>
      <c r="N51" s="1">
        <f t="shared" si="13"/>
        <v>42</v>
      </c>
      <c r="O51" s="1">
        <f t="shared" si="14"/>
        <v>47</v>
      </c>
    </row>
    <row r="52" spans="1:15" x14ac:dyDescent="0.25">
      <c r="A52" s="1">
        <v>17220</v>
      </c>
      <c r="B52" s="1">
        <f t="shared" si="5"/>
        <v>13.094999999999999</v>
      </c>
      <c r="C52" s="1">
        <f t="shared" si="10"/>
        <v>40</v>
      </c>
      <c r="D52" s="1" t="s">
        <v>680</v>
      </c>
      <c r="E52" s="1">
        <v>105</v>
      </c>
      <c r="F52" s="1">
        <v>5.59</v>
      </c>
      <c r="G52" s="1">
        <v>12.48</v>
      </c>
      <c r="H52" s="1">
        <v>16.47</v>
      </c>
      <c r="I52" s="1">
        <v>17.84</v>
      </c>
      <c r="J52" s="1">
        <v>19.87</v>
      </c>
      <c r="L52" s="1">
        <f>_xlfn.RANK.EQ(F52,F$2:F$52,1)</f>
        <v>41</v>
      </c>
      <c r="M52" s="1">
        <f t="shared" ref="M52:O52" si="15">_xlfn.RANK.EQ(G52,G$2:G$52,1)</f>
        <v>45</v>
      </c>
      <c r="N52" s="1">
        <f t="shared" si="15"/>
        <v>40</v>
      </c>
      <c r="O52" s="1">
        <f t="shared" si="15"/>
        <v>34</v>
      </c>
    </row>
    <row r="54" spans="1:15" x14ac:dyDescent="0.25">
      <c r="F54" s="1">
        <f>AVERAGE(F2:F52)</f>
        <v>3.6323529411764701</v>
      </c>
      <c r="G54" s="1">
        <f t="shared" ref="G54:I54" si="16">AVERAGE(G2:G52)</f>
        <v>7.2705882352941176</v>
      </c>
      <c r="H54" s="1">
        <f t="shared" si="16"/>
        <v>9.89</v>
      </c>
      <c r="I54" s="1">
        <f t="shared" si="16"/>
        <v>13.321568627450977</v>
      </c>
    </row>
  </sheetData>
  <conditionalFormatting sqref="F2:F5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5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:H5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5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5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5"/>
  <sheetViews>
    <sheetView workbookViewId="0">
      <pane ySplit="3" topLeftCell="A19" activePane="bottomLeft" state="frozen"/>
      <selection pane="bottomLeft" activeCell="N15" sqref="N15"/>
    </sheetView>
  </sheetViews>
  <sheetFormatPr defaultRowHeight="15" x14ac:dyDescent="0.25"/>
  <cols>
    <col min="1" max="1" width="9.140625" style="1"/>
    <col min="2" max="2" width="27" style="1" customWidth="1"/>
    <col min="3" max="3" width="9.140625" style="1"/>
    <col min="4" max="4" width="10" style="1" bestFit="1" customWidth="1"/>
    <col min="5" max="16384" width="9.140625" style="1"/>
  </cols>
  <sheetData>
    <row r="1" spans="1:143" x14ac:dyDescent="0.25">
      <c r="B1" t="s">
        <v>2385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1</v>
      </c>
      <c r="AT1">
        <v>2</v>
      </c>
      <c r="AU1">
        <v>3</v>
      </c>
      <c r="AV1">
        <v>4</v>
      </c>
      <c r="AW1">
        <v>5</v>
      </c>
      <c r="AX1">
        <v>6</v>
      </c>
      <c r="AY1">
        <v>7</v>
      </c>
      <c r="AZ1">
        <v>8</v>
      </c>
      <c r="BA1">
        <v>9</v>
      </c>
      <c r="BB1">
        <v>10</v>
      </c>
      <c r="BC1">
        <v>11</v>
      </c>
      <c r="BD1">
        <v>12</v>
      </c>
      <c r="BE1">
        <v>13</v>
      </c>
      <c r="BF1">
        <v>14</v>
      </c>
      <c r="BG1">
        <v>15</v>
      </c>
      <c r="BH1">
        <v>16</v>
      </c>
      <c r="BI1">
        <v>17</v>
      </c>
      <c r="BJ1">
        <v>18</v>
      </c>
      <c r="BK1">
        <v>19</v>
      </c>
      <c r="BL1">
        <v>20</v>
      </c>
      <c r="BM1">
        <v>21</v>
      </c>
      <c r="BN1">
        <v>22</v>
      </c>
      <c r="BO1">
        <v>23</v>
      </c>
      <c r="BP1">
        <v>24</v>
      </c>
      <c r="BQ1">
        <v>25</v>
      </c>
      <c r="BR1">
        <v>26</v>
      </c>
      <c r="BS1">
        <v>27</v>
      </c>
      <c r="BT1">
        <v>28</v>
      </c>
      <c r="BU1">
        <v>29</v>
      </c>
      <c r="BV1">
        <v>30</v>
      </c>
      <c r="BW1">
        <v>31</v>
      </c>
      <c r="BX1">
        <v>32</v>
      </c>
      <c r="BY1">
        <v>33</v>
      </c>
      <c r="BZ1">
        <v>34</v>
      </c>
      <c r="CA1">
        <v>35</v>
      </c>
      <c r="CB1">
        <v>36</v>
      </c>
      <c r="CC1">
        <v>37</v>
      </c>
      <c r="CD1">
        <v>38</v>
      </c>
      <c r="CE1">
        <v>39</v>
      </c>
      <c r="CF1">
        <v>40</v>
      </c>
      <c r="CG1">
        <v>41</v>
      </c>
      <c r="CH1">
        <v>1</v>
      </c>
      <c r="CI1">
        <v>2</v>
      </c>
      <c r="CJ1">
        <v>3</v>
      </c>
      <c r="CK1">
        <v>4</v>
      </c>
      <c r="CL1">
        <v>5</v>
      </c>
      <c r="CM1">
        <v>6</v>
      </c>
      <c r="CN1">
        <v>7</v>
      </c>
      <c r="CO1">
        <v>8</v>
      </c>
      <c r="CP1">
        <v>9</v>
      </c>
      <c r="CQ1">
        <v>10</v>
      </c>
      <c r="CR1">
        <v>11</v>
      </c>
      <c r="CS1">
        <v>12</v>
      </c>
      <c r="CT1">
        <v>13</v>
      </c>
      <c r="CU1">
        <v>14</v>
      </c>
      <c r="CV1">
        <v>15</v>
      </c>
      <c r="CW1">
        <v>16</v>
      </c>
      <c r="CX1">
        <v>17</v>
      </c>
      <c r="CY1">
        <v>18</v>
      </c>
      <c r="CZ1">
        <v>19</v>
      </c>
      <c r="DA1">
        <v>20</v>
      </c>
      <c r="DB1">
        <v>21</v>
      </c>
      <c r="DC1">
        <v>22</v>
      </c>
      <c r="DD1">
        <v>23</v>
      </c>
      <c r="DE1">
        <v>24</v>
      </c>
      <c r="DF1">
        <v>25</v>
      </c>
      <c r="DG1">
        <v>26</v>
      </c>
      <c r="DH1">
        <v>27</v>
      </c>
      <c r="DI1">
        <v>28</v>
      </c>
      <c r="DJ1">
        <v>29</v>
      </c>
      <c r="DK1">
        <v>30</v>
      </c>
      <c r="DL1">
        <v>31</v>
      </c>
      <c r="DM1">
        <v>32</v>
      </c>
      <c r="DN1">
        <v>33</v>
      </c>
      <c r="DO1">
        <v>34</v>
      </c>
      <c r="DP1">
        <v>35</v>
      </c>
      <c r="DQ1">
        <v>36</v>
      </c>
      <c r="DR1">
        <v>37</v>
      </c>
      <c r="DS1">
        <v>38</v>
      </c>
      <c r="DT1">
        <v>39</v>
      </c>
      <c r="DU1">
        <v>40</v>
      </c>
      <c r="DV1">
        <v>41</v>
      </c>
      <c r="DX1" s="1">
        <v>2018</v>
      </c>
      <c r="ED1" s="1">
        <v>2009</v>
      </c>
      <c r="EJ1" s="1" t="s">
        <v>2434</v>
      </c>
    </row>
    <row r="2" spans="1:143" x14ac:dyDescent="0.25">
      <c r="B2" t="s">
        <v>2386</v>
      </c>
      <c r="D2" t="s">
        <v>2388</v>
      </c>
      <c r="E2" t="s">
        <v>2388</v>
      </c>
      <c r="F2" t="s">
        <v>2388</v>
      </c>
      <c r="G2" t="s">
        <v>2388</v>
      </c>
      <c r="H2" t="s">
        <v>2388</v>
      </c>
      <c r="I2" t="s">
        <v>2388</v>
      </c>
      <c r="J2" t="s">
        <v>2395</v>
      </c>
      <c r="K2" t="s">
        <v>2395</v>
      </c>
      <c r="L2" t="s">
        <v>2395</v>
      </c>
      <c r="M2" t="s">
        <v>2395</v>
      </c>
      <c r="N2" t="s">
        <v>2395</v>
      </c>
      <c r="O2" t="s">
        <v>2395</v>
      </c>
      <c r="P2" t="s">
        <v>2395</v>
      </c>
      <c r="Q2" t="s">
        <v>2395</v>
      </c>
      <c r="R2" t="s">
        <v>2395</v>
      </c>
      <c r="S2" t="s">
        <v>2395</v>
      </c>
      <c r="T2" t="s">
        <v>2395</v>
      </c>
      <c r="U2" t="s">
        <v>2395</v>
      </c>
      <c r="V2" t="s">
        <v>2395</v>
      </c>
      <c r="W2" t="s">
        <v>2395</v>
      </c>
      <c r="X2" t="s">
        <v>2410</v>
      </c>
      <c r="Y2" t="s">
        <v>2410</v>
      </c>
      <c r="Z2" t="s">
        <v>2410</v>
      </c>
      <c r="AA2" t="s">
        <v>2410</v>
      </c>
      <c r="AB2" t="s">
        <v>2410</v>
      </c>
      <c r="AC2" t="s">
        <v>2410</v>
      </c>
      <c r="AD2" t="s">
        <v>2410</v>
      </c>
      <c r="AE2" t="s">
        <v>2410</v>
      </c>
      <c r="AF2" t="s">
        <v>2410</v>
      </c>
      <c r="AG2" t="s">
        <v>2410</v>
      </c>
      <c r="AH2" t="s">
        <v>2410</v>
      </c>
      <c r="AI2" t="s">
        <v>2410</v>
      </c>
      <c r="AJ2" t="s">
        <v>2410</v>
      </c>
      <c r="AK2" t="s">
        <v>2410</v>
      </c>
      <c r="AL2" t="s">
        <v>2410</v>
      </c>
      <c r="AM2" t="s">
        <v>2426</v>
      </c>
      <c r="AN2" t="s">
        <v>2426</v>
      </c>
      <c r="AO2" t="s">
        <v>2426</v>
      </c>
      <c r="AP2" t="s">
        <v>2426</v>
      </c>
      <c r="AQ2" t="s">
        <v>2426</v>
      </c>
      <c r="AR2" t="s">
        <v>2426</v>
      </c>
      <c r="AS2" t="s">
        <v>2388</v>
      </c>
      <c r="AT2" t="s">
        <v>2388</v>
      </c>
      <c r="AU2" t="s">
        <v>2388</v>
      </c>
      <c r="AV2" t="s">
        <v>2388</v>
      </c>
      <c r="AW2" t="s">
        <v>2388</v>
      </c>
      <c r="AX2" t="s">
        <v>2388</v>
      </c>
      <c r="AY2" t="s">
        <v>2395</v>
      </c>
      <c r="AZ2" t="s">
        <v>2395</v>
      </c>
      <c r="BA2" t="s">
        <v>2395</v>
      </c>
      <c r="BB2" t="s">
        <v>2395</v>
      </c>
      <c r="BC2" t="s">
        <v>2395</v>
      </c>
      <c r="BD2" t="s">
        <v>2395</v>
      </c>
      <c r="BE2" t="s">
        <v>2395</v>
      </c>
      <c r="BF2" t="s">
        <v>2395</v>
      </c>
      <c r="BG2" t="s">
        <v>2395</v>
      </c>
      <c r="BH2" t="s">
        <v>2395</v>
      </c>
      <c r="BI2" t="s">
        <v>2395</v>
      </c>
      <c r="BJ2" t="s">
        <v>2395</v>
      </c>
      <c r="BK2" t="s">
        <v>2395</v>
      </c>
      <c r="BL2" t="s">
        <v>2395</v>
      </c>
      <c r="BM2" t="s">
        <v>2410</v>
      </c>
      <c r="BN2" t="s">
        <v>2410</v>
      </c>
      <c r="BO2" t="s">
        <v>2410</v>
      </c>
      <c r="BP2" t="s">
        <v>2410</v>
      </c>
      <c r="BQ2" t="s">
        <v>2410</v>
      </c>
      <c r="BR2" t="s">
        <v>2410</v>
      </c>
      <c r="BS2" t="s">
        <v>2410</v>
      </c>
      <c r="BT2" t="s">
        <v>2410</v>
      </c>
      <c r="BU2" t="s">
        <v>2410</v>
      </c>
      <c r="BV2" t="s">
        <v>2410</v>
      </c>
      <c r="BW2" t="s">
        <v>2410</v>
      </c>
      <c r="BX2" t="s">
        <v>2410</v>
      </c>
      <c r="BY2" t="s">
        <v>2410</v>
      </c>
      <c r="BZ2" t="s">
        <v>2410</v>
      </c>
      <c r="CA2" t="s">
        <v>2410</v>
      </c>
      <c r="CB2" t="s">
        <v>2426</v>
      </c>
      <c r="CC2" t="s">
        <v>2426</v>
      </c>
      <c r="CD2" t="s">
        <v>2426</v>
      </c>
      <c r="CE2" t="s">
        <v>2426</v>
      </c>
      <c r="CF2" t="s">
        <v>2426</v>
      </c>
      <c r="CG2" t="s">
        <v>2426</v>
      </c>
      <c r="CH2" t="s">
        <v>2388</v>
      </c>
      <c r="CI2" t="s">
        <v>2388</v>
      </c>
      <c r="CJ2" t="s">
        <v>2388</v>
      </c>
      <c r="CK2" t="s">
        <v>2388</v>
      </c>
      <c r="CL2" t="s">
        <v>2388</v>
      </c>
      <c r="CM2" t="s">
        <v>2388</v>
      </c>
      <c r="CN2" t="s">
        <v>2395</v>
      </c>
      <c r="CO2" t="s">
        <v>2395</v>
      </c>
      <c r="CP2" t="s">
        <v>2395</v>
      </c>
      <c r="CQ2" t="s">
        <v>2395</v>
      </c>
      <c r="CR2" t="s">
        <v>2395</v>
      </c>
      <c r="CS2" t="s">
        <v>2395</v>
      </c>
      <c r="CT2" t="s">
        <v>2395</v>
      </c>
      <c r="CU2" t="s">
        <v>2395</v>
      </c>
      <c r="CV2" t="s">
        <v>2395</v>
      </c>
      <c r="CW2" t="s">
        <v>2395</v>
      </c>
      <c r="CX2" t="s">
        <v>2395</v>
      </c>
      <c r="CY2" t="s">
        <v>2395</v>
      </c>
      <c r="CZ2" t="s">
        <v>2395</v>
      </c>
      <c r="DA2" t="s">
        <v>2395</v>
      </c>
      <c r="DB2" t="s">
        <v>2410</v>
      </c>
      <c r="DC2" t="s">
        <v>2410</v>
      </c>
      <c r="DD2" t="s">
        <v>2410</v>
      </c>
      <c r="DE2" t="s">
        <v>2410</v>
      </c>
      <c r="DF2" t="s">
        <v>2410</v>
      </c>
      <c r="DG2" t="s">
        <v>2410</v>
      </c>
      <c r="DH2" t="s">
        <v>2410</v>
      </c>
      <c r="DI2" t="s">
        <v>2410</v>
      </c>
      <c r="DJ2" t="s">
        <v>2410</v>
      </c>
      <c r="DK2" t="s">
        <v>2410</v>
      </c>
      <c r="DL2" t="s">
        <v>2410</v>
      </c>
      <c r="DM2" t="s">
        <v>2410</v>
      </c>
      <c r="DN2" t="s">
        <v>2410</v>
      </c>
      <c r="DO2" t="s">
        <v>2410</v>
      </c>
      <c r="DP2" t="s">
        <v>2410</v>
      </c>
      <c r="DQ2" t="s">
        <v>2426</v>
      </c>
      <c r="DR2" t="s">
        <v>2426</v>
      </c>
      <c r="DS2" t="s">
        <v>2426</v>
      </c>
      <c r="DT2" t="s">
        <v>2426</v>
      </c>
      <c r="DU2" t="s">
        <v>2426</v>
      </c>
      <c r="DV2" t="s">
        <v>2426</v>
      </c>
      <c r="DX2" t="s">
        <v>2388</v>
      </c>
      <c r="DY2" t="s">
        <v>2395</v>
      </c>
      <c r="DZ2" t="s">
        <v>2410</v>
      </c>
      <c r="EA2" t="s">
        <v>2426</v>
      </c>
      <c r="ED2" t="s">
        <v>2388</v>
      </c>
      <c r="EE2" t="s">
        <v>2395</v>
      </c>
      <c r="EF2" t="s">
        <v>2410</v>
      </c>
      <c r="EG2" t="s">
        <v>2426</v>
      </c>
      <c r="EJ2" t="s">
        <v>2388</v>
      </c>
      <c r="EK2" t="s">
        <v>2395</v>
      </c>
      <c r="EL2" t="s">
        <v>2410</v>
      </c>
      <c r="EM2" t="s">
        <v>2426</v>
      </c>
    </row>
    <row r="3" spans="1:143" x14ac:dyDescent="0.25">
      <c r="B3" t="s">
        <v>2387</v>
      </c>
      <c r="D3" t="s">
        <v>2389</v>
      </c>
      <c r="E3" t="s">
        <v>2390</v>
      </c>
      <c r="F3" t="s">
        <v>2391</v>
      </c>
      <c r="G3" t="s">
        <v>2392</v>
      </c>
      <c r="H3" t="s">
        <v>2393</v>
      </c>
      <c r="I3" t="s">
        <v>2394</v>
      </c>
      <c r="J3" t="s">
        <v>2435</v>
      </c>
      <c r="K3" t="s">
        <v>2397</v>
      </c>
      <c r="L3" t="s">
        <v>2436</v>
      </c>
      <c r="M3" t="s">
        <v>2399</v>
      </c>
      <c r="N3" t="s">
        <v>2400</v>
      </c>
      <c r="O3" t="s">
        <v>2401</v>
      </c>
      <c r="P3" t="s">
        <v>2437</v>
      </c>
      <c r="Q3" t="s">
        <v>2403</v>
      </c>
      <c r="R3" t="s">
        <v>2404</v>
      </c>
      <c r="S3" t="s">
        <v>2405</v>
      </c>
      <c r="T3" t="s">
        <v>2406</v>
      </c>
      <c r="U3" t="s">
        <v>2407</v>
      </c>
      <c r="V3" t="s">
        <v>2408</v>
      </c>
      <c r="W3" t="s">
        <v>2409</v>
      </c>
      <c r="X3" t="s">
        <v>2411</v>
      </c>
      <c r="Y3" t="s">
        <v>2412</v>
      </c>
      <c r="Z3" t="s">
        <v>2413</v>
      </c>
      <c r="AA3" t="s">
        <v>2414</v>
      </c>
      <c r="AB3" t="s">
        <v>2415</v>
      </c>
      <c r="AC3" t="s">
        <v>2416</v>
      </c>
      <c r="AD3" t="s">
        <v>2417</v>
      </c>
      <c r="AE3" t="s">
        <v>2418</v>
      </c>
      <c r="AF3" t="s">
        <v>2419</v>
      </c>
      <c r="AG3" t="s">
        <v>2420</v>
      </c>
      <c r="AH3" t="s">
        <v>2421</v>
      </c>
      <c r="AI3" t="s">
        <v>2422</v>
      </c>
      <c r="AJ3" t="s">
        <v>2423</v>
      </c>
      <c r="AK3" t="s">
        <v>2424</v>
      </c>
      <c r="AL3" t="s">
        <v>2425</v>
      </c>
      <c r="AM3" t="s">
        <v>2427</v>
      </c>
      <c r="AN3" t="s">
        <v>2428</v>
      </c>
      <c r="AO3" t="s">
        <v>2429</v>
      </c>
      <c r="AP3" t="s">
        <v>2430</v>
      </c>
      <c r="AQ3" t="s">
        <v>2431</v>
      </c>
      <c r="AR3" t="s">
        <v>2432</v>
      </c>
      <c r="AS3" t="s">
        <v>2389</v>
      </c>
      <c r="AT3" t="s">
        <v>2390</v>
      </c>
      <c r="AU3" t="s">
        <v>2391</v>
      </c>
      <c r="AV3" t="s">
        <v>2392</v>
      </c>
      <c r="AW3" t="s">
        <v>2393</v>
      </c>
      <c r="AX3" t="s">
        <v>2394</v>
      </c>
      <c r="AY3" t="s">
        <v>2396</v>
      </c>
      <c r="AZ3" t="s">
        <v>2397</v>
      </c>
      <c r="BA3" t="s">
        <v>2398</v>
      </c>
      <c r="BB3" t="s">
        <v>2399</v>
      </c>
      <c r="BC3" t="s">
        <v>2400</v>
      </c>
      <c r="BD3" t="s">
        <v>2401</v>
      </c>
      <c r="BE3" t="s">
        <v>2402</v>
      </c>
      <c r="BF3" t="s">
        <v>2403</v>
      </c>
      <c r="BG3" t="s">
        <v>2404</v>
      </c>
      <c r="BH3" t="s">
        <v>2405</v>
      </c>
      <c r="BI3" t="s">
        <v>2406</v>
      </c>
      <c r="BJ3" t="s">
        <v>2407</v>
      </c>
      <c r="BK3" t="s">
        <v>2408</v>
      </c>
      <c r="BL3" t="s">
        <v>2409</v>
      </c>
      <c r="BM3" t="s">
        <v>2411</v>
      </c>
      <c r="BN3" t="s">
        <v>2412</v>
      </c>
      <c r="BO3" t="s">
        <v>2413</v>
      </c>
      <c r="BP3" t="s">
        <v>2414</v>
      </c>
      <c r="BQ3" t="s">
        <v>2415</v>
      </c>
      <c r="BR3" t="s">
        <v>2416</v>
      </c>
      <c r="BS3" t="s">
        <v>2417</v>
      </c>
      <c r="BT3" t="s">
        <v>2418</v>
      </c>
      <c r="BU3" t="s">
        <v>2419</v>
      </c>
      <c r="BV3" t="s">
        <v>2420</v>
      </c>
      <c r="BW3" t="s">
        <v>2421</v>
      </c>
      <c r="BX3" t="s">
        <v>2422</v>
      </c>
      <c r="BY3" t="s">
        <v>2423</v>
      </c>
      <c r="BZ3" t="s">
        <v>2424</v>
      </c>
      <c r="CA3" t="s">
        <v>2425</v>
      </c>
      <c r="CB3" t="s">
        <v>2427</v>
      </c>
      <c r="CC3" t="s">
        <v>2428</v>
      </c>
      <c r="CD3" t="s">
        <v>2429</v>
      </c>
      <c r="CE3" t="s">
        <v>2430</v>
      </c>
      <c r="CF3" t="s">
        <v>2431</v>
      </c>
      <c r="CG3" t="s">
        <v>2432</v>
      </c>
      <c r="CH3" t="s">
        <v>2389</v>
      </c>
      <c r="CI3" t="s">
        <v>2390</v>
      </c>
      <c r="CJ3" t="s">
        <v>2391</v>
      </c>
      <c r="CK3" t="s">
        <v>2392</v>
      </c>
      <c r="CL3" t="s">
        <v>2393</v>
      </c>
      <c r="CM3" t="s">
        <v>2394</v>
      </c>
      <c r="CN3" t="s">
        <v>2396</v>
      </c>
      <c r="CO3" t="s">
        <v>2397</v>
      </c>
      <c r="CP3" t="s">
        <v>2398</v>
      </c>
      <c r="CQ3" t="s">
        <v>2399</v>
      </c>
      <c r="CR3" t="s">
        <v>2400</v>
      </c>
      <c r="CS3" t="s">
        <v>2401</v>
      </c>
      <c r="CT3" t="s">
        <v>2402</v>
      </c>
      <c r="CU3" t="s">
        <v>2403</v>
      </c>
      <c r="CV3" t="s">
        <v>2404</v>
      </c>
      <c r="CW3" t="s">
        <v>2405</v>
      </c>
      <c r="CX3" t="s">
        <v>2406</v>
      </c>
      <c r="CY3" t="s">
        <v>2407</v>
      </c>
      <c r="CZ3" t="s">
        <v>2408</v>
      </c>
      <c r="DA3" t="s">
        <v>2409</v>
      </c>
      <c r="DB3" t="s">
        <v>2411</v>
      </c>
      <c r="DC3" t="s">
        <v>2412</v>
      </c>
      <c r="DD3" t="s">
        <v>2413</v>
      </c>
      <c r="DE3" t="s">
        <v>2414</v>
      </c>
      <c r="DF3" t="s">
        <v>2415</v>
      </c>
      <c r="DG3" t="s">
        <v>2416</v>
      </c>
      <c r="DH3" t="s">
        <v>2417</v>
      </c>
      <c r="DI3" t="s">
        <v>2418</v>
      </c>
      <c r="DJ3" t="s">
        <v>2419</v>
      </c>
      <c r="DK3" t="s">
        <v>2420</v>
      </c>
      <c r="DL3" t="s">
        <v>2421</v>
      </c>
      <c r="DM3" t="s">
        <v>2422</v>
      </c>
      <c r="DN3" t="s">
        <v>2423</v>
      </c>
      <c r="DO3" t="s">
        <v>2424</v>
      </c>
      <c r="DP3" t="s">
        <v>2425</v>
      </c>
      <c r="DQ3" t="s">
        <v>2427</v>
      </c>
      <c r="DR3" t="s">
        <v>2428</v>
      </c>
      <c r="DS3" t="s">
        <v>2429</v>
      </c>
      <c r="DT3" t="s">
        <v>2430</v>
      </c>
      <c r="DU3" t="s">
        <v>2431</v>
      </c>
      <c r="DV3" t="s">
        <v>2432</v>
      </c>
    </row>
    <row r="4" spans="1:143" x14ac:dyDescent="0.25">
      <c r="A4" s="1">
        <v>8004</v>
      </c>
      <c r="B4" s="1" t="s">
        <v>709</v>
      </c>
      <c r="C4" s="1">
        <v>8004</v>
      </c>
      <c r="D4" s="1">
        <v>1388999</v>
      </c>
      <c r="E4" s="1">
        <v>0</v>
      </c>
      <c r="F4" s="1">
        <v>0</v>
      </c>
      <c r="G4" s="1">
        <v>0</v>
      </c>
      <c r="H4" s="1">
        <v>24651</v>
      </c>
      <c r="I4" s="1">
        <v>0</v>
      </c>
      <c r="J4" s="1">
        <v>9116718</v>
      </c>
      <c r="K4" s="1">
        <v>1227259</v>
      </c>
      <c r="L4" s="1">
        <v>13352</v>
      </c>
      <c r="M4" s="1">
        <v>466308</v>
      </c>
      <c r="N4" s="1">
        <v>139578</v>
      </c>
      <c r="O4" s="1">
        <v>65439</v>
      </c>
      <c r="P4" s="1">
        <v>0</v>
      </c>
      <c r="Q4" s="1">
        <v>938228</v>
      </c>
      <c r="R4" s="1">
        <v>31013</v>
      </c>
      <c r="S4" s="1">
        <v>20366</v>
      </c>
      <c r="U4" s="1">
        <v>93416</v>
      </c>
      <c r="W4" s="1">
        <v>0</v>
      </c>
      <c r="X4" s="1">
        <v>25551</v>
      </c>
      <c r="Y4" s="1">
        <v>0</v>
      </c>
      <c r="Z4" s="1">
        <v>23656</v>
      </c>
      <c r="AA4" s="1">
        <v>22284</v>
      </c>
      <c r="AB4" s="1">
        <v>0</v>
      </c>
      <c r="AC4" s="1">
        <v>83884</v>
      </c>
      <c r="AD4" s="1">
        <v>10451</v>
      </c>
      <c r="AE4" s="1">
        <v>1041</v>
      </c>
      <c r="AF4" s="1">
        <v>0</v>
      </c>
      <c r="AG4" s="1">
        <v>0</v>
      </c>
      <c r="AH4" s="1">
        <v>71462</v>
      </c>
      <c r="AI4" s="1">
        <v>10788</v>
      </c>
      <c r="AJ4" s="1">
        <v>0</v>
      </c>
      <c r="AK4" s="1">
        <v>0</v>
      </c>
      <c r="AM4" s="1">
        <v>0</v>
      </c>
      <c r="AN4" s="1">
        <v>0</v>
      </c>
      <c r="AO4" s="1">
        <v>0</v>
      </c>
      <c r="AP4" s="1">
        <v>4419</v>
      </c>
      <c r="AQ4" s="1">
        <v>0</v>
      </c>
      <c r="AS4" s="1">
        <v>1382211</v>
      </c>
      <c r="AT4" s="1">
        <v>0</v>
      </c>
      <c r="AU4" s="1">
        <v>0</v>
      </c>
      <c r="AV4" s="1">
        <v>0</v>
      </c>
      <c r="AW4" s="1">
        <v>24651</v>
      </c>
      <c r="AX4" s="1">
        <v>0</v>
      </c>
      <c r="AY4" s="1">
        <v>9199146</v>
      </c>
      <c r="AZ4" s="1">
        <v>1229977</v>
      </c>
      <c r="BA4" s="1">
        <v>13352</v>
      </c>
      <c r="BB4" s="1">
        <v>467456</v>
      </c>
      <c r="BC4" s="1">
        <v>140511</v>
      </c>
      <c r="BD4" s="1">
        <v>65460</v>
      </c>
      <c r="BE4" s="1">
        <v>0</v>
      </c>
      <c r="BF4" s="1">
        <v>857772</v>
      </c>
      <c r="BG4" s="1">
        <v>31013</v>
      </c>
      <c r="BH4" s="1">
        <v>20366</v>
      </c>
      <c r="BJ4" s="1">
        <v>93414</v>
      </c>
      <c r="BL4" s="1">
        <v>0</v>
      </c>
      <c r="BM4" s="1">
        <v>25551</v>
      </c>
      <c r="BN4" s="1">
        <v>0</v>
      </c>
      <c r="BO4" s="1">
        <v>23657</v>
      </c>
      <c r="BP4" s="1">
        <v>22284</v>
      </c>
      <c r="BQ4" s="1">
        <v>0</v>
      </c>
      <c r="BR4" s="1">
        <v>83882</v>
      </c>
      <c r="BS4" s="1">
        <v>10451</v>
      </c>
      <c r="BT4" s="1">
        <v>1041</v>
      </c>
      <c r="BU4" s="1">
        <v>0</v>
      </c>
      <c r="BV4" s="1">
        <v>0</v>
      </c>
      <c r="BW4" s="1">
        <v>71461</v>
      </c>
      <c r="BX4" s="1">
        <v>10788</v>
      </c>
      <c r="BY4" s="1">
        <v>0</v>
      </c>
      <c r="BZ4" s="1">
        <v>0</v>
      </c>
      <c r="CB4" s="1">
        <v>0</v>
      </c>
      <c r="CC4" s="1">
        <v>0</v>
      </c>
      <c r="CD4" s="1">
        <v>0</v>
      </c>
      <c r="CE4" s="1">
        <v>4419</v>
      </c>
      <c r="CF4" s="1">
        <v>0</v>
      </c>
      <c r="CH4" s="1">
        <f>D4-AS4</f>
        <v>6788</v>
      </c>
      <c r="CI4" s="1">
        <f t="shared" ref="CI4:DV4" si="0">E4-AT4</f>
        <v>0</v>
      </c>
      <c r="CJ4" s="1">
        <f t="shared" si="0"/>
        <v>0</v>
      </c>
      <c r="CK4" s="1">
        <f t="shared" si="0"/>
        <v>0</v>
      </c>
      <c r="CL4" s="1">
        <f t="shared" si="0"/>
        <v>0</v>
      </c>
      <c r="CM4" s="1">
        <f t="shared" si="0"/>
        <v>0</v>
      </c>
      <c r="CN4" s="1">
        <f t="shared" si="0"/>
        <v>-82428</v>
      </c>
      <c r="CO4" s="1">
        <f t="shared" si="0"/>
        <v>-2718</v>
      </c>
      <c r="CP4" s="1">
        <f t="shared" si="0"/>
        <v>0</v>
      </c>
      <c r="CQ4" s="1">
        <f t="shared" si="0"/>
        <v>-1148</v>
      </c>
      <c r="CR4" s="1">
        <f t="shared" si="0"/>
        <v>-933</v>
      </c>
      <c r="CS4" s="1">
        <f t="shared" si="0"/>
        <v>-21</v>
      </c>
      <c r="CT4" s="1">
        <f t="shared" si="0"/>
        <v>0</v>
      </c>
      <c r="CU4" s="1">
        <f t="shared" si="0"/>
        <v>80456</v>
      </c>
      <c r="CV4" s="1">
        <f t="shared" si="0"/>
        <v>0</v>
      </c>
      <c r="CW4" s="1">
        <f t="shared" si="0"/>
        <v>0</v>
      </c>
      <c r="CX4" s="1">
        <f t="shared" si="0"/>
        <v>0</v>
      </c>
      <c r="CY4" s="1">
        <f t="shared" si="0"/>
        <v>2</v>
      </c>
      <c r="CZ4" s="1">
        <f t="shared" si="0"/>
        <v>0</v>
      </c>
      <c r="DA4" s="1">
        <f t="shared" si="0"/>
        <v>0</v>
      </c>
      <c r="DB4" s="1">
        <f t="shared" si="0"/>
        <v>0</v>
      </c>
      <c r="DC4" s="1">
        <f t="shared" si="0"/>
        <v>0</v>
      </c>
      <c r="DD4" s="1">
        <f t="shared" si="0"/>
        <v>-1</v>
      </c>
      <c r="DE4" s="1">
        <f t="shared" si="0"/>
        <v>0</v>
      </c>
      <c r="DF4" s="1">
        <f t="shared" si="0"/>
        <v>0</v>
      </c>
      <c r="DG4" s="1">
        <f t="shared" si="0"/>
        <v>2</v>
      </c>
      <c r="DH4" s="1">
        <f t="shared" si="0"/>
        <v>0</v>
      </c>
      <c r="DI4" s="1">
        <f t="shared" si="0"/>
        <v>0</v>
      </c>
      <c r="DJ4" s="1">
        <f t="shared" si="0"/>
        <v>0</v>
      </c>
      <c r="DK4" s="1">
        <f t="shared" si="0"/>
        <v>0</v>
      </c>
      <c r="DL4" s="1">
        <f t="shared" si="0"/>
        <v>1</v>
      </c>
      <c r="DM4" s="1">
        <f t="shared" si="0"/>
        <v>0</v>
      </c>
      <c r="DN4" s="1">
        <f t="shared" si="0"/>
        <v>0</v>
      </c>
      <c r="DO4" s="1">
        <f t="shared" si="0"/>
        <v>0</v>
      </c>
      <c r="DP4" s="1">
        <f t="shared" si="0"/>
        <v>0</v>
      </c>
      <c r="DQ4" s="1">
        <f t="shared" si="0"/>
        <v>0</v>
      </c>
      <c r="DR4" s="1">
        <f t="shared" si="0"/>
        <v>0</v>
      </c>
      <c r="DS4" s="1">
        <f t="shared" si="0"/>
        <v>0</v>
      </c>
      <c r="DT4" s="1">
        <f t="shared" si="0"/>
        <v>0</v>
      </c>
      <c r="DU4" s="1">
        <f t="shared" si="0"/>
        <v>0</v>
      </c>
      <c r="DV4" s="1">
        <f t="shared" si="0"/>
        <v>0</v>
      </c>
      <c r="DX4" s="15">
        <f>SUM(D4:I4)/SUM(D4:AR4)</f>
        <v>0.10259554797808788</v>
      </c>
      <c r="DY4" s="15">
        <f>SUM(J4:W4)/SUM(D4:AR4)</f>
        <v>0.87900409489520293</v>
      </c>
      <c r="DZ4" s="15">
        <f>SUM(X4:AL4)/SUM(D4:AR4)</f>
        <v>1.8079648516717235E-2</v>
      </c>
      <c r="EA4" s="15">
        <f>1-DX4-DY4-DZ4</f>
        <v>3.2070860999194178E-4</v>
      </c>
    </row>
    <row r="5" spans="1:143" x14ac:dyDescent="0.25">
      <c r="A5" s="1">
        <v>8017</v>
      </c>
      <c r="B5" s="1" t="s">
        <v>710</v>
      </c>
      <c r="C5" s="1">
        <v>8017</v>
      </c>
      <c r="D5" s="1">
        <v>6368798</v>
      </c>
      <c r="E5" s="1">
        <v>3735</v>
      </c>
      <c r="F5" s="1">
        <v>722</v>
      </c>
      <c r="G5" s="1">
        <v>0</v>
      </c>
      <c r="H5" s="1">
        <v>8043</v>
      </c>
      <c r="I5" s="1">
        <v>11911</v>
      </c>
      <c r="J5" s="1">
        <v>3283316</v>
      </c>
      <c r="K5" s="1">
        <v>3253352</v>
      </c>
      <c r="L5" s="1">
        <v>492446</v>
      </c>
      <c r="M5" s="1">
        <v>799720</v>
      </c>
      <c r="N5" s="1">
        <v>121741</v>
      </c>
      <c r="O5" s="1">
        <v>174339</v>
      </c>
      <c r="P5" s="1">
        <v>13906</v>
      </c>
      <c r="Q5" s="1">
        <v>546051</v>
      </c>
      <c r="R5" s="1">
        <v>115035</v>
      </c>
      <c r="S5" s="1">
        <v>94667</v>
      </c>
      <c r="U5" s="1">
        <v>413343</v>
      </c>
      <c r="W5" s="1">
        <v>0</v>
      </c>
      <c r="X5" s="1">
        <v>82850</v>
      </c>
      <c r="Y5" s="1">
        <v>43285</v>
      </c>
      <c r="Z5" s="1">
        <v>206349</v>
      </c>
      <c r="AA5" s="1">
        <v>129812</v>
      </c>
      <c r="AB5" s="1">
        <v>0</v>
      </c>
      <c r="AC5" s="1">
        <v>197340</v>
      </c>
      <c r="AD5" s="1">
        <v>481289</v>
      </c>
      <c r="AE5" s="1">
        <v>29618</v>
      </c>
      <c r="AF5" s="1">
        <v>0</v>
      </c>
      <c r="AG5" s="1">
        <v>12167</v>
      </c>
      <c r="AH5" s="1">
        <v>187008</v>
      </c>
      <c r="AI5" s="1">
        <v>116434</v>
      </c>
      <c r="AJ5" s="1">
        <v>0</v>
      </c>
      <c r="AK5" s="1">
        <v>22702</v>
      </c>
      <c r="AM5" s="1">
        <v>10336</v>
      </c>
      <c r="AN5" s="1">
        <v>0</v>
      </c>
      <c r="AO5" s="1">
        <v>0</v>
      </c>
      <c r="AP5" s="1">
        <v>15430</v>
      </c>
      <c r="AQ5" s="1">
        <v>0</v>
      </c>
      <c r="AS5" s="1">
        <v>6324699</v>
      </c>
      <c r="AT5" s="1">
        <v>1136</v>
      </c>
      <c r="AU5" s="1">
        <v>722</v>
      </c>
      <c r="AV5" s="1">
        <v>0</v>
      </c>
      <c r="AW5" s="1">
        <v>8043</v>
      </c>
      <c r="AX5" s="1">
        <v>0</v>
      </c>
      <c r="AY5" s="1">
        <v>3320575</v>
      </c>
      <c r="AZ5" s="1">
        <v>3267310</v>
      </c>
      <c r="BA5" s="1">
        <v>494382</v>
      </c>
      <c r="BB5" s="1">
        <v>809092</v>
      </c>
      <c r="BC5" s="1">
        <v>106245</v>
      </c>
      <c r="BD5" s="1">
        <v>174564</v>
      </c>
      <c r="BE5" s="1">
        <v>13906</v>
      </c>
      <c r="BF5" s="1">
        <v>574084</v>
      </c>
      <c r="BG5" s="1">
        <v>115675</v>
      </c>
      <c r="BH5" s="1">
        <v>95662</v>
      </c>
      <c r="BJ5" s="1">
        <v>414496</v>
      </c>
      <c r="BL5" s="1">
        <v>0</v>
      </c>
      <c r="BM5" s="1">
        <v>82850</v>
      </c>
      <c r="BN5" s="1">
        <v>43285</v>
      </c>
      <c r="BO5" s="1">
        <v>206349</v>
      </c>
      <c r="BP5" s="1">
        <v>128983</v>
      </c>
      <c r="BQ5" s="1">
        <v>0</v>
      </c>
      <c r="BR5" s="1">
        <v>197116</v>
      </c>
      <c r="BS5" s="1">
        <v>436853</v>
      </c>
      <c r="BT5" s="1">
        <v>29618</v>
      </c>
      <c r="BU5" s="1">
        <v>0</v>
      </c>
      <c r="BV5" s="1">
        <v>22678</v>
      </c>
      <c r="BW5" s="1">
        <v>171164</v>
      </c>
      <c r="BX5" s="1">
        <v>147790</v>
      </c>
      <c r="BY5" s="1">
        <v>0</v>
      </c>
      <c r="BZ5" s="1">
        <v>22702</v>
      </c>
      <c r="CB5" s="1">
        <v>10336</v>
      </c>
      <c r="CC5" s="1">
        <v>0</v>
      </c>
      <c r="CD5" s="1">
        <v>0</v>
      </c>
      <c r="CE5" s="1">
        <v>15430</v>
      </c>
      <c r="CF5" s="1">
        <v>0</v>
      </c>
      <c r="CH5" s="1">
        <f t="shared" ref="CH5:CH53" si="1">D5-AS5</f>
        <v>44099</v>
      </c>
      <c r="CI5" s="1">
        <f t="shared" ref="CI5:CI53" si="2">E5-AT5</f>
        <v>2599</v>
      </c>
      <c r="CJ5" s="1">
        <f t="shared" ref="CJ5:CJ53" si="3">F5-AU5</f>
        <v>0</v>
      </c>
      <c r="CK5" s="1">
        <f t="shared" ref="CK5:CK53" si="4">G5-AV5</f>
        <v>0</v>
      </c>
      <c r="CL5" s="1">
        <f t="shared" ref="CL5:CL53" si="5">H5-AW5</f>
        <v>0</v>
      </c>
      <c r="CM5" s="1">
        <f t="shared" ref="CM5:CM53" si="6">I5-AX5</f>
        <v>11911</v>
      </c>
      <c r="CN5" s="1">
        <f t="shared" ref="CN5:CN53" si="7">J5-AY5</f>
        <v>-37259</v>
      </c>
      <c r="CO5" s="1">
        <f t="shared" ref="CO5:CO53" si="8">K5-AZ5</f>
        <v>-13958</v>
      </c>
      <c r="CP5" s="1">
        <f t="shared" ref="CP5:CP53" si="9">L5-BA5</f>
        <v>-1936</v>
      </c>
      <c r="CQ5" s="1">
        <f t="shared" ref="CQ5:CQ53" si="10">M5-BB5</f>
        <v>-9372</v>
      </c>
      <c r="CR5" s="1">
        <f t="shared" ref="CR5:CR53" si="11">N5-BC5</f>
        <v>15496</v>
      </c>
      <c r="CS5" s="1">
        <f t="shared" ref="CS5:CS53" si="12">O5-BD5</f>
        <v>-225</v>
      </c>
      <c r="CT5" s="1">
        <f t="shared" ref="CT5:CT53" si="13">P5-BE5</f>
        <v>0</v>
      </c>
      <c r="CU5" s="1">
        <f t="shared" ref="CU5:CU53" si="14">Q5-BF5</f>
        <v>-28033</v>
      </c>
      <c r="CV5" s="1">
        <f t="shared" ref="CV5:CV53" si="15">R5-BG5</f>
        <v>-640</v>
      </c>
      <c r="CW5" s="1">
        <f t="shared" ref="CW5:CW53" si="16">S5-BH5</f>
        <v>-995</v>
      </c>
      <c r="CX5" s="1">
        <f t="shared" ref="CX5:CX53" si="17">T5-BI5</f>
        <v>0</v>
      </c>
      <c r="CY5" s="1">
        <f t="shared" ref="CY5:CY53" si="18">U5-BJ5</f>
        <v>-1153</v>
      </c>
      <c r="CZ5" s="1">
        <f t="shared" ref="CZ5:CZ53" si="19">V5-BK5</f>
        <v>0</v>
      </c>
      <c r="DA5" s="1">
        <f t="shared" ref="DA5:DA53" si="20">W5-BL5</f>
        <v>0</v>
      </c>
      <c r="DB5" s="1">
        <f t="shared" ref="DB5:DB53" si="21">X5-BM5</f>
        <v>0</v>
      </c>
      <c r="DC5" s="1">
        <f t="shared" ref="DC5:DC53" si="22">Y5-BN5</f>
        <v>0</v>
      </c>
      <c r="DD5" s="1">
        <f t="shared" ref="DD5:DD53" si="23">Z5-BO5</f>
        <v>0</v>
      </c>
      <c r="DE5" s="1">
        <f t="shared" ref="DE5:DE53" si="24">AA5-BP5</f>
        <v>829</v>
      </c>
      <c r="DF5" s="1">
        <f t="shared" ref="DF5:DF53" si="25">AB5-BQ5</f>
        <v>0</v>
      </c>
      <c r="DG5" s="1">
        <f t="shared" ref="DG5:DG53" si="26">AC5-BR5</f>
        <v>224</v>
      </c>
      <c r="DH5" s="1">
        <f t="shared" ref="DH5:DH53" si="27">AD5-BS5</f>
        <v>44436</v>
      </c>
      <c r="DI5" s="1">
        <f t="shared" ref="DI5:DI53" si="28">AE5-BT5</f>
        <v>0</v>
      </c>
      <c r="DJ5" s="1">
        <f t="shared" ref="DJ5:DJ53" si="29">AF5-BU5</f>
        <v>0</v>
      </c>
      <c r="DK5" s="1">
        <f t="shared" ref="DK5:DK53" si="30">AG5-BV5</f>
        <v>-10511</v>
      </c>
      <c r="DL5" s="1">
        <f t="shared" ref="DL5:DL53" si="31">AH5-BW5</f>
        <v>15844</v>
      </c>
      <c r="DM5" s="1">
        <f t="shared" ref="DM5:DM53" si="32">AI5-BX5</f>
        <v>-31356</v>
      </c>
      <c r="DN5" s="1">
        <f t="shared" ref="DN5:DN53" si="33">AJ5-BY5</f>
        <v>0</v>
      </c>
      <c r="DO5" s="1">
        <f t="shared" ref="DO5:DO53" si="34">AK5-BZ5</f>
        <v>0</v>
      </c>
      <c r="DP5" s="1">
        <f t="shared" ref="DP5:DP53" si="35">AL5-CA5</f>
        <v>0</v>
      </c>
      <c r="DQ5" s="1">
        <f t="shared" ref="DQ5:DQ53" si="36">AM5-CB5</f>
        <v>0</v>
      </c>
      <c r="DR5" s="1">
        <f t="shared" ref="DR5:DR53" si="37">AN5-CC5</f>
        <v>0</v>
      </c>
      <c r="DS5" s="1">
        <f t="shared" ref="DS5:DS53" si="38">AO5-CD5</f>
        <v>0</v>
      </c>
      <c r="DT5" s="1">
        <f t="shared" ref="DT5:DT53" si="39">AP5-CE5</f>
        <v>0</v>
      </c>
      <c r="DU5" s="1">
        <f t="shared" ref="DU5:DU53" si="40">AQ5-CF5</f>
        <v>0</v>
      </c>
      <c r="DV5" s="1">
        <f t="shared" ref="DV5:DV53" si="41">AR5-CG5</f>
        <v>0</v>
      </c>
      <c r="DX5" s="15">
        <f t="shared" ref="DX5:DX55" si="42">SUM(D5:I5)/SUM(D5:AR5)</f>
        <v>0.37092733734457084</v>
      </c>
      <c r="DY5" s="15">
        <f t="shared" ref="DY5:DY55" si="43">SUM(J5:W5)/SUM(D5:AR5)</f>
        <v>0.54003560623576174</v>
      </c>
      <c r="DZ5" s="15">
        <f t="shared" ref="DZ5:DZ55" si="44">SUM(X5:AL5)/SUM(D5:AR5)</f>
        <v>8.7542139895896584E-2</v>
      </c>
      <c r="EA5" s="15">
        <f t="shared" ref="EA5:EA55" si="45">1-DX5-DY5-DZ5</f>
        <v>1.4949165237708312E-3</v>
      </c>
    </row>
    <row r="6" spans="1:143" x14ac:dyDescent="0.25">
      <c r="A6" s="1">
        <v>8026</v>
      </c>
      <c r="B6" s="1" t="s">
        <v>711</v>
      </c>
      <c r="C6" s="1">
        <v>8026</v>
      </c>
      <c r="D6" s="1">
        <v>3436792</v>
      </c>
      <c r="E6" s="1">
        <v>0</v>
      </c>
      <c r="F6" s="1">
        <v>0</v>
      </c>
      <c r="G6" s="1">
        <v>0</v>
      </c>
      <c r="H6" s="1">
        <v>56460</v>
      </c>
      <c r="I6" s="1">
        <v>3301</v>
      </c>
      <c r="J6" s="1">
        <v>4331268</v>
      </c>
      <c r="K6" s="1">
        <v>2490696</v>
      </c>
      <c r="L6" s="1">
        <v>21054068</v>
      </c>
      <c r="M6" s="1">
        <v>4415997</v>
      </c>
      <c r="N6" s="1">
        <v>65625</v>
      </c>
      <c r="O6" s="1">
        <v>60438</v>
      </c>
      <c r="P6" s="1">
        <v>1251779</v>
      </c>
      <c r="Q6" s="1">
        <v>1490475</v>
      </c>
      <c r="R6" s="1">
        <v>668261</v>
      </c>
      <c r="S6" s="1">
        <v>50297</v>
      </c>
      <c r="U6" s="1">
        <v>693579</v>
      </c>
      <c r="W6" s="1">
        <v>0</v>
      </c>
      <c r="X6" s="1">
        <v>0</v>
      </c>
      <c r="Y6" s="1">
        <v>0</v>
      </c>
      <c r="Z6" s="1">
        <v>0</v>
      </c>
      <c r="AA6" s="1">
        <v>90602</v>
      </c>
      <c r="AB6" s="1">
        <v>37551</v>
      </c>
      <c r="AC6" s="1">
        <v>615132</v>
      </c>
      <c r="AD6" s="1">
        <v>75004</v>
      </c>
      <c r="AE6" s="1">
        <v>6895</v>
      </c>
      <c r="AF6" s="1">
        <v>0</v>
      </c>
      <c r="AG6" s="1">
        <v>14535</v>
      </c>
      <c r="AH6" s="1">
        <v>104669</v>
      </c>
      <c r="AI6" s="1">
        <v>26994</v>
      </c>
      <c r="AJ6" s="1">
        <v>0</v>
      </c>
      <c r="AK6" s="1">
        <v>12012</v>
      </c>
      <c r="AM6" s="1">
        <v>75250</v>
      </c>
      <c r="AN6" s="1">
        <v>438</v>
      </c>
      <c r="AO6" s="1">
        <v>693</v>
      </c>
      <c r="AP6" s="1">
        <v>26928</v>
      </c>
      <c r="AQ6" s="1">
        <v>0</v>
      </c>
      <c r="AS6" s="1">
        <v>3476863</v>
      </c>
      <c r="AT6" s="1">
        <v>0</v>
      </c>
      <c r="AU6" s="1">
        <v>0</v>
      </c>
      <c r="AV6" s="1">
        <v>0</v>
      </c>
      <c r="AW6" s="1">
        <v>5537</v>
      </c>
      <c r="AX6" s="1">
        <v>3301</v>
      </c>
      <c r="AY6" s="1">
        <v>4341614</v>
      </c>
      <c r="AZ6" s="1">
        <v>2514387</v>
      </c>
      <c r="BA6" s="1">
        <v>21488088</v>
      </c>
      <c r="BB6" s="1">
        <v>4439141</v>
      </c>
      <c r="BC6" s="1">
        <v>65625</v>
      </c>
      <c r="BD6" s="1">
        <v>60438</v>
      </c>
      <c r="BE6" s="1">
        <v>767412</v>
      </c>
      <c r="BF6" s="1">
        <v>1495448</v>
      </c>
      <c r="BG6" s="1">
        <v>668260</v>
      </c>
      <c r="BH6" s="1">
        <v>53209</v>
      </c>
      <c r="BJ6" s="1">
        <v>694073</v>
      </c>
      <c r="BL6" s="1">
        <v>0</v>
      </c>
      <c r="BM6" s="1">
        <v>0</v>
      </c>
      <c r="BN6" s="1">
        <v>0</v>
      </c>
      <c r="BO6" s="1">
        <v>0</v>
      </c>
      <c r="BP6" s="1">
        <v>89817</v>
      </c>
      <c r="BQ6" s="1">
        <v>37551</v>
      </c>
      <c r="BR6" s="1">
        <v>615128</v>
      </c>
      <c r="BS6" s="1">
        <v>74826</v>
      </c>
      <c r="BT6" s="1">
        <v>6895</v>
      </c>
      <c r="BU6" s="1">
        <v>0</v>
      </c>
      <c r="BV6" s="1">
        <v>14535</v>
      </c>
      <c r="BW6" s="1">
        <v>104671</v>
      </c>
      <c r="BX6" s="1">
        <v>26507</v>
      </c>
      <c r="BY6" s="1">
        <v>0</v>
      </c>
      <c r="BZ6" s="1">
        <v>12014</v>
      </c>
      <c r="CB6" s="1">
        <v>75247</v>
      </c>
      <c r="CC6" s="1">
        <v>438</v>
      </c>
      <c r="CD6" s="1">
        <v>693</v>
      </c>
      <c r="CE6" s="1">
        <v>24021</v>
      </c>
      <c r="CF6" s="1">
        <v>0</v>
      </c>
      <c r="CH6" s="1">
        <f t="shared" si="1"/>
        <v>-40071</v>
      </c>
      <c r="CI6" s="1">
        <f t="shared" si="2"/>
        <v>0</v>
      </c>
      <c r="CJ6" s="1">
        <f t="shared" si="3"/>
        <v>0</v>
      </c>
      <c r="CK6" s="1">
        <f t="shared" si="4"/>
        <v>0</v>
      </c>
      <c r="CL6" s="1">
        <f t="shared" si="5"/>
        <v>50923</v>
      </c>
      <c r="CM6" s="1">
        <f t="shared" si="6"/>
        <v>0</v>
      </c>
      <c r="CN6" s="1">
        <f t="shared" si="7"/>
        <v>-10346</v>
      </c>
      <c r="CO6" s="1">
        <f t="shared" si="8"/>
        <v>-23691</v>
      </c>
      <c r="CP6" s="1">
        <f t="shared" si="9"/>
        <v>-434020</v>
      </c>
      <c r="CQ6" s="1">
        <f t="shared" si="10"/>
        <v>-23144</v>
      </c>
      <c r="CR6" s="1">
        <f t="shared" si="11"/>
        <v>0</v>
      </c>
      <c r="CS6" s="1">
        <f t="shared" si="12"/>
        <v>0</v>
      </c>
      <c r="CT6" s="1">
        <f t="shared" si="13"/>
        <v>484367</v>
      </c>
      <c r="CU6" s="1">
        <f t="shared" si="14"/>
        <v>-4973</v>
      </c>
      <c r="CV6" s="1">
        <f t="shared" si="15"/>
        <v>1</v>
      </c>
      <c r="CW6" s="1">
        <f t="shared" si="16"/>
        <v>-2912</v>
      </c>
      <c r="CX6" s="1">
        <f t="shared" si="17"/>
        <v>0</v>
      </c>
      <c r="CY6" s="1">
        <f t="shared" si="18"/>
        <v>-494</v>
      </c>
      <c r="CZ6" s="1">
        <f t="shared" si="19"/>
        <v>0</v>
      </c>
      <c r="DA6" s="1">
        <f t="shared" si="20"/>
        <v>0</v>
      </c>
      <c r="DB6" s="1">
        <f t="shared" si="21"/>
        <v>0</v>
      </c>
      <c r="DC6" s="1">
        <f t="shared" si="22"/>
        <v>0</v>
      </c>
      <c r="DD6" s="1">
        <f t="shared" si="23"/>
        <v>0</v>
      </c>
      <c r="DE6" s="1">
        <f t="shared" si="24"/>
        <v>785</v>
      </c>
      <c r="DF6" s="1">
        <f t="shared" si="25"/>
        <v>0</v>
      </c>
      <c r="DG6" s="1">
        <f t="shared" si="26"/>
        <v>4</v>
      </c>
      <c r="DH6" s="1">
        <f t="shared" si="27"/>
        <v>178</v>
      </c>
      <c r="DI6" s="1">
        <f t="shared" si="28"/>
        <v>0</v>
      </c>
      <c r="DJ6" s="1">
        <f t="shared" si="29"/>
        <v>0</v>
      </c>
      <c r="DK6" s="1">
        <f t="shared" si="30"/>
        <v>0</v>
      </c>
      <c r="DL6" s="1">
        <f t="shared" si="31"/>
        <v>-2</v>
      </c>
      <c r="DM6" s="1">
        <f t="shared" si="32"/>
        <v>487</v>
      </c>
      <c r="DN6" s="1">
        <f t="shared" si="33"/>
        <v>0</v>
      </c>
      <c r="DO6" s="1">
        <f t="shared" si="34"/>
        <v>-2</v>
      </c>
      <c r="DP6" s="1">
        <f t="shared" si="35"/>
        <v>0</v>
      </c>
      <c r="DQ6" s="1">
        <f t="shared" si="36"/>
        <v>3</v>
      </c>
      <c r="DR6" s="1">
        <f t="shared" si="37"/>
        <v>0</v>
      </c>
      <c r="DS6" s="1">
        <f t="shared" si="38"/>
        <v>0</v>
      </c>
      <c r="DT6" s="1">
        <f t="shared" si="39"/>
        <v>2907</v>
      </c>
      <c r="DU6" s="1">
        <f t="shared" si="40"/>
        <v>0</v>
      </c>
      <c r="DV6" s="1">
        <f t="shared" si="41"/>
        <v>0</v>
      </c>
      <c r="DX6" s="15">
        <f t="shared" si="42"/>
        <v>8.4959062452991063E-2</v>
      </c>
      <c r="DY6" s="15">
        <f t="shared" si="43"/>
        <v>0.88863628472325573</v>
      </c>
      <c r="DZ6" s="15">
        <f t="shared" si="44"/>
        <v>2.3894456129192578E-2</v>
      </c>
      <c r="EA6" s="15">
        <f t="shared" si="45"/>
        <v>2.5101966945606825E-3</v>
      </c>
    </row>
    <row r="7" spans="1:143" x14ac:dyDescent="0.25">
      <c r="A7" s="1">
        <v>8037</v>
      </c>
      <c r="B7" s="1" t="s">
        <v>750</v>
      </c>
      <c r="C7" s="1">
        <v>8037</v>
      </c>
      <c r="D7" s="1">
        <v>3492620</v>
      </c>
      <c r="E7" s="1">
        <v>0</v>
      </c>
      <c r="F7" s="1">
        <v>0</v>
      </c>
      <c r="G7" s="1">
        <v>0</v>
      </c>
      <c r="H7" s="1">
        <v>3449</v>
      </c>
      <c r="I7" s="1">
        <v>0</v>
      </c>
      <c r="J7" s="1">
        <v>9746</v>
      </c>
      <c r="K7" s="1">
        <v>378040</v>
      </c>
      <c r="L7" s="1">
        <v>0</v>
      </c>
      <c r="M7" s="1">
        <v>64776</v>
      </c>
      <c r="N7" s="1">
        <v>0</v>
      </c>
      <c r="O7" s="1">
        <v>66451</v>
      </c>
      <c r="P7" s="1">
        <v>0</v>
      </c>
      <c r="Q7" s="1">
        <v>262884</v>
      </c>
      <c r="R7" s="1">
        <v>38673</v>
      </c>
      <c r="S7" s="1">
        <v>247746</v>
      </c>
      <c r="U7" s="1">
        <v>0</v>
      </c>
      <c r="W7" s="1">
        <v>0</v>
      </c>
      <c r="X7" s="1">
        <v>103183</v>
      </c>
      <c r="Y7" s="1">
        <v>0</v>
      </c>
      <c r="Z7" s="1">
        <v>203609</v>
      </c>
      <c r="AA7" s="1">
        <v>83175</v>
      </c>
      <c r="AB7" s="1">
        <v>0</v>
      </c>
      <c r="AC7" s="1">
        <v>203864</v>
      </c>
      <c r="AD7" s="1">
        <v>253950</v>
      </c>
      <c r="AE7" s="1">
        <v>17754</v>
      </c>
      <c r="AF7" s="1">
        <v>37495</v>
      </c>
      <c r="AG7" s="1">
        <v>79265</v>
      </c>
      <c r="AH7" s="1">
        <v>119280</v>
      </c>
      <c r="AI7" s="1">
        <v>44452</v>
      </c>
      <c r="AJ7" s="1">
        <v>0</v>
      </c>
      <c r="AK7" s="1">
        <v>0</v>
      </c>
      <c r="AM7" s="1">
        <v>0</v>
      </c>
      <c r="AN7" s="1">
        <v>0</v>
      </c>
      <c r="AO7" s="1">
        <v>0</v>
      </c>
      <c r="AP7" s="1">
        <v>4929</v>
      </c>
      <c r="AQ7" s="1">
        <v>0</v>
      </c>
      <c r="AS7" s="1">
        <v>3516837</v>
      </c>
      <c r="AT7" s="1">
        <v>0</v>
      </c>
      <c r="AU7" s="1">
        <v>0</v>
      </c>
      <c r="AV7" s="1">
        <v>0</v>
      </c>
      <c r="AW7" s="1">
        <v>3449</v>
      </c>
      <c r="AX7" s="1">
        <v>0</v>
      </c>
      <c r="AY7" s="1">
        <v>9746</v>
      </c>
      <c r="AZ7" s="1">
        <v>387505</v>
      </c>
      <c r="BA7" s="1">
        <v>0</v>
      </c>
      <c r="BB7" s="1">
        <v>73011</v>
      </c>
      <c r="BC7" s="1">
        <v>0</v>
      </c>
      <c r="BD7" s="1">
        <v>68950</v>
      </c>
      <c r="BE7" s="1">
        <v>0</v>
      </c>
      <c r="BF7" s="1">
        <v>291109</v>
      </c>
      <c r="BG7" s="1">
        <v>41313</v>
      </c>
      <c r="BH7" s="1">
        <v>265029</v>
      </c>
      <c r="BJ7" s="1">
        <v>0</v>
      </c>
      <c r="BL7" s="1">
        <v>0</v>
      </c>
      <c r="BM7" s="1">
        <v>103183</v>
      </c>
      <c r="BN7" s="1">
        <v>0</v>
      </c>
      <c r="BO7" s="1">
        <v>202023</v>
      </c>
      <c r="BP7" s="1">
        <v>80728</v>
      </c>
      <c r="BQ7" s="1">
        <v>0</v>
      </c>
      <c r="BR7" s="1">
        <v>136846</v>
      </c>
      <c r="BS7" s="1">
        <v>233192</v>
      </c>
      <c r="BT7" s="1">
        <v>18132</v>
      </c>
      <c r="BU7" s="1">
        <v>40120</v>
      </c>
      <c r="BV7" s="1">
        <v>102404</v>
      </c>
      <c r="BW7" s="1">
        <v>95329</v>
      </c>
      <c r="BX7" s="1">
        <v>40689</v>
      </c>
      <c r="BY7" s="1">
        <v>0</v>
      </c>
      <c r="BZ7" s="1">
        <v>0</v>
      </c>
      <c r="CB7" s="1">
        <v>0</v>
      </c>
      <c r="CC7" s="1">
        <v>0</v>
      </c>
      <c r="CD7" s="1">
        <v>0</v>
      </c>
      <c r="CE7" s="1">
        <v>5746</v>
      </c>
      <c r="CF7" s="1">
        <v>0</v>
      </c>
      <c r="CH7" s="1">
        <f t="shared" si="1"/>
        <v>-24217</v>
      </c>
      <c r="CI7" s="1">
        <f t="shared" si="2"/>
        <v>0</v>
      </c>
      <c r="CJ7" s="1">
        <f t="shared" si="3"/>
        <v>0</v>
      </c>
      <c r="CK7" s="1">
        <f t="shared" si="4"/>
        <v>0</v>
      </c>
      <c r="CL7" s="1">
        <f t="shared" si="5"/>
        <v>0</v>
      </c>
      <c r="CM7" s="1">
        <f t="shared" si="6"/>
        <v>0</v>
      </c>
      <c r="CN7" s="1">
        <f t="shared" si="7"/>
        <v>0</v>
      </c>
      <c r="CO7" s="1">
        <f t="shared" si="8"/>
        <v>-9465</v>
      </c>
      <c r="CP7" s="1">
        <f t="shared" si="9"/>
        <v>0</v>
      </c>
      <c r="CQ7" s="1">
        <f t="shared" si="10"/>
        <v>-8235</v>
      </c>
      <c r="CR7" s="1">
        <f t="shared" si="11"/>
        <v>0</v>
      </c>
      <c r="CS7" s="1">
        <f t="shared" si="12"/>
        <v>-2499</v>
      </c>
      <c r="CT7" s="1">
        <f t="shared" si="13"/>
        <v>0</v>
      </c>
      <c r="CU7" s="1">
        <f t="shared" si="14"/>
        <v>-28225</v>
      </c>
      <c r="CV7" s="1">
        <f t="shared" si="15"/>
        <v>-2640</v>
      </c>
      <c r="CW7" s="1">
        <f t="shared" si="16"/>
        <v>-17283</v>
      </c>
      <c r="CX7" s="1">
        <f t="shared" si="17"/>
        <v>0</v>
      </c>
      <c r="CY7" s="1">
        <f t="shared" si="18"/>
        <v>0</v>
      </c>
      <c r="CZ7" s="1">
        <f t="shared" si="19"/>
        <v>0</v>
      </c>
      <c r="DA7" s="1">
        <f t="shared" si="20"/>
        <v>0</v>
      </c>
      <c r="DB7" s="1">
        <f t="shared" si="21"/>
        <v>0</v>
      </c>
      <c r="DC7" s="1">
        <f t="shared" si="22"/>
        <v>0</v>
      </c>
      <c r="DD7" s="1">
        <f t="shared" si="23"/>
        <v>1586</v>
      </c>
      <c r="DE7" s="1">
        <f t="shared" si="24"/>
        <v>2447</v>
      </c>
      <c r="DF7" s="1">
        <f t="shared" si="25"/>
        <v>0</v>
      </c>
      <c r="DG7" s="1">
        <f t="shared" si="26"/>
        <v>67018</v>
      </c>
      <c r="DH7" s="1">
        <f t="shared" si="27"/>
        <v>20758</v>
      </c>
      <c r="DI7" s="1">
        <f t="shared" si="28"/>
        <v>-378</v>
      </c>
      <c r="DJ7" s="1">
        <f t="shared" si="29"/>
        <v>-2625</v>
      </c>
      <c r="DK7" s="1">
        <f t="shared" si="30"/>
        <v>-23139</v>
      </c>
      <c r="DL7" s="1">
        <f t="shared" si="31"/>
        <v>23951</v>
      </c>
      <c r="DM7" s="1">
        <f t="shared" si="32"/>
        <v>3763</v>
      </c>
      <c r="DN7" s="1">
        <f t="shared" si="33"/>
        <v>0</v>
      </c>
      <c r="DO7" s="1">
        <f t="shared" si="34"/>
        <v>0</v>
      </c>
      <c r="DP7" s="1">
        <f t="shared" si="35"/>
        <v>0</v>
      </c>
      <c r="DQ7" s="1">
        <f t="shared" si="36"/>
        <v>0</v>
      </c>
      <c r="DR7" s="1">
        <f t="shared" si="37"/>
        <v>0</v>
      </c>
      <c r="DS7" s="1">
        <f t="shared" si="38"/>
        <v>0</v>
      </c>
      <c r="DT7" s="1">
        <f t="shared" si="39"/>
        <v>-817</v>
      </c>
      <c r="DU7" s="1">
        <f t="shared" si="40"/>
        <v>0</v>
      </c>
      <c r="DV7" s="1">
        <f t="shared" si="41"/>
        <v>0</v>
      </c>
      <c r="DX7" s="15">
        <f t="shared" si="42"/>
        <v>0.61169910946695916</v>
      </c>
      <c r="DY7" s="15">
        <f t="shared" si="43"/>
        <v>0.18692078040487872</v>
      </c>
      <c r="DZ7" s="15">
        <f t="shared" si="44"/>
        <v>0.20051769439478764</v>
      </c>
      <c r="EA7" s="15">
        <f t="shared" si="45"/>
        <v>8.6241573337447752E-4</v>
      </c>
    </row>
    <row r="8" spans="1:143" x14ac:dyDescent="0.25">
      <c r="A8" s="1">
        <v>8067</v>
      </c>
      <c r="B8" s="1" t="s">
        <v>751</v>
      </c>
      <c r="C8" s="1">
        <v>8067</v>
      </c>
      <c r="D8" s="1">
        <v>4566855</v>
      </c>
      <c r="E8" s="1">
        <v>12326</v>
      </c>
      <c r="F8" s="1">
        <v>0</v>
      </c>
      <c r="G8" s="1">
        <v>0</v>
      </c>
      <c r="H8" s="1">
        <v>33203</v>
      </c>
      <c r="I8" s="1">
        <v>0</v>
      </c>
      <c r="J8" s="1">
        <v>2894802</v>
      </c>
      <c r="K8" s="1">
        <v>1241813</v>
      </c>
      <c r="L8" s="1">
        <v>1861827</v>
      </c>
      <c r="M8" s="1">
        <v>1016343</v>
      </c>
      <c r="N8" s="1">
        <v>312668</v>
      </c>
      <c r="O8" s="1">
        <v>38246</v>
      </c>
      <c r="P8" s="1">
        <v>52852</v>
      </c>
      <c r="Q8" s="1">
        <v>546343</v>
      </c>
      <c r="R8" s="1">
        <v>131239</v>
      </c>
      <c r="S8" s="1">
        <v>57170</v>
      </c>
      <c r="U8" s="1">
        <v>279233</v>
      </c>
      <c r="W8" s="1">
        <v>2175</v>
      </c>
      <c r="X8" s="1">
        <v>133999</v>
      </c>
      <c r="Y8" s="1">
        <v>65092</v>
      </c>
      <c r="Z8" s="1">
        <v>450269</v>
      </c>
      <c r="AA8" s="1">
        <v>105387</v>
      </c>
      <c r="AB8" s="1">
        <v>87542</v>
      </c>
      <c r="AC8" s="1">
        <v>349366</v>
      </c>
      <c r="AD8" s="1">
        <v>524794</v>
      </c>
      <c r="AE8" s="1">
        <v>42870</v>
      </c>
      <c r="AF8" s="1">
        <v>104019</v>
      </c>
      <c r="AG8" s="1">
        <v>11895</v>
      </c>
      <c r="AH8" s="1">
        <v>157363</v>
      </c>
      <c r="AI8" s="1">
        <v>179163</v>
      </c>
      <c r="AJ8" s="1">
        <v>0</v>
      </c>
      <c r="AK8" s="1">
        <v>63612</v>
      </c>
      <c r="AM8" s="1">
        <v>5324</v>
      </c>
      <c r="AN8" s="1">
        <v>0</v>
      </c>
      <c r="AO8" s="1">
        <v>0</v>
      </c>
      <c r="AP8" s="1">
        <v>12003</v>
      </c>
      <c r="AQ8" s="1">
        <v>0</v>
      </c>
      <c r="AS8" s="1">
        <v>4548225</v>
      </c>
      <c r="AT8" s="1">
        <v>12326</v>
      </c>
      <c r="AU8" s="1">
        <v>0</v>
      </c>
      <c r="AV8" s="1">
        <v>0</v>
      </c>
      <c r="AW8" s="1">
        <v>33203</v>
      </c>
      <c r="AX8" s="1">
        <v>0</v>
      </c>
      <c r="AY8" s="1">
        <v>2913374</v>
      </c>
      <c r="AZ8" s="1">
        <v>1241813</v>
      </c>
      <c r="BA8" s="1">
        <v>1879760</v>
      </c>
      <c r="BB8" s="1">
        <v>984571</v>
      </c>
      <c r="BC8" s="1">
        <v>329213</v>
      </c>
      <c r="BD8" s="1">
        <v>38246</v>
      </c>
      <c r="BE8" s="1">
        <v>52969</v>
      </c>
      <c r="BF8" s="1">
        <v>517514</v>
      </c>
      <c r="BG8" s="1">
        <v>131239</v>
      </c>
      <c r="BH8" s="1">
        <v>62973</v>
      </c>
      <c r="BJ8" s="1">
        <v>281081</v>
      </c>
      <c r="BL8" s="1">
        <v>2175</v>
      </c>
      <c r="BM8" s="1">
        <v>133999</v>
      </c>
      <c r="BN8" s="1">
        <v>65092</v>
      </c>
      <c r="BO8" s="1">
        <v>450269</v>
      </c>
      <c r="BP8" s="1">
        <v>105941</v>
      </c>
      <c r="BQ8" s="1">
        <v>87542</v>
      </c>
      <c r="BR8" s="1">
        <v>349344</v>
      </c>
      <c r="BS8" s="1">
        <v>514413</v>
      </c>
      <c r="BT8" s="1">
        <v>42870</v>
      </c>
      <c r="BU8" s="1">
        <v>115123</v>
      </c>
      <c r="BV8" s="1">
        <v>32230</v>
      </c>
      <c r="BW8" s="1">
        <v>157388</v>
      </c>
      <c r="BX8" s="1">
        <v>175486</v>
      </c>
      <c r="BY8" s="1">
        <v>0</v>
      </c>
      <c r="BZ8" s="1">
        <v>63612</v>
      </c>
      <c r="CB8" s="1">
        <v>5324</v>
      </c>
      <c r="CC8" s="1">
        <v>0</v>
      </c>
      <c r="CD8" s="1">
        <v>0</v>
      </c>
      <c r="CE8" s="1">
        <v>12478</v>
      </c>
      <c r="CF8" s="1">
        <v>0</v>
      </c>
      <c r="CH8" s="1">
        <f t="shared" si="1"/>
        <v>18630</v>
      </c>
      <c r="CI8" s="1">
        <f t="shared" si="2"/>
        <v>0</v>
      </c>
      <c r="CJ8" s="1">
        <f t="shared" si="3"/>
        <v>0</v>
      </c>
      <c r="CK8" s="1">
        <f t="shared" si="4"/>
        <v>0</v>
      </c>
      <c r="CL8" s="1">
        <f t="shared" si="5"/>
        <v>0</v>
      </c>
      <c r="CM8" s="1">
        <f t="shared" si="6"/>
        <v>0</v>
      </c>
      <c r="CN8" s="1">
        <f t="shared" si="7"/>
        <v>-18572</v>
      </c>
      <c r="CO8" s="1">
        <f t="shared" si="8"/>
        <v>0</v>
      </c>
      <c r="CP8" s="1">
        <f t="shared" si="9"/>
        <v>-17933</v>
      </c>
      <c r="CQ8" s="1">
        <f t="shared" si="10"/>
        <v>31772</v>
      </c>
      <c r="CR8" s="1">
        <f t="shared" si="11"/>
        <v>-16545</v>
      </c>
      <c r="CS8" s="1">
        <f t="shared" si="12"/>
        <v>0</v>
      </c>
      <c r="CT8" s="1">
        <f t="shared" si="13"/>
        <v>-117</v>
      </c>
      <c r="CU8" s="1">
        <f t="shared" si="14"/>
        <v>28829</v>
      </c>
      <c r="CV8" s="1">
        <f t="shared" si="15"/>
        <v>0</v>
      </c>
      <c r="CW8" s="1">
        <f t="shared" si="16"/>
        <v>-5803</v>
      </c>
      <c r="CX8" s="1">
        <f t="shared" si="17"/>
        <v>0</v>
      </c>
      <c r="CY8" s="1">
        <f t="shared" si="18"/>
        <v>-1848</v>
      </c>
      <c r="CZ8" s="1">
        <f t="shared" si="19"/>
        <v>0</v>
      </c>
      <c r="DA8" s="1">
        <f t="shared" si="20"/>
        <v>0</v>
      </c>
      <c r="DB8" s="1">
        <f t="shared" si="21"/>
        <v>0</v>
      </c>
      <c r="DC8" s="1">
        <f t="shared" si="22"/>
        <v>0</v>
      </c>
      <c r="DD8" s="1">
        <f t="shared" si="23"/>
        <v>0</v>
      </c>
      <c r="DE8" s="1">
        <f t="shared" si="24"/>
        <v>-554</v>
      </c>
      <c r="DF8" s="1">
        <f t="shared" si="25"/>
        <v>0</v>
      </c>
      <c r="DG8" s="1">
        <f t="shared" si="26"/>
        <v>22</v>
      </c>
      <c r="DH8" s="1">
        <f t="shared" si="27"/>
        <v>10381</v>
      </c>
      <c r="DI8" s="1">
        <f t="shared" si="28"/>
        <v>0</v>
      </c>
      <c r="DJ8" s="1">
        <f t="shared" si="29"/>
        <v>-11104</v>
      </c>
      <c r="DK8" s="1">
        <f t="shared" si="30"/>
        <v>-20335</v>
      </c>
      <c r="DL8" s="1">
        <f t="shared" si="31"/>
        <v>-25</v>
      </c>
      <c r="DM8" s="1">
        <f t="shared" si="32"/>
        <v>3677</v>
      </c>
      <c r="DN8" s="1">
        <f t="shared" si="33"/>
        <v>0</v>
      </c>
      <c r="DO8" s="1">
        <f t="shared" si="34"/>
        <v>0</v>
      </c>
      <c r="DP8" s="1">
        <f t="shared" si="35"/>
        <v>0</v>
      </c>
      <c r="DQ8" s="1">
        <f t="shared" si="36"/>
        <v>0</v>
      </c>
      <c r="DR8" s="1">
        <f t="shared" si="37"/>
        <v>0</v>
      </c>
      <c r="DS8" s="1">
        <f t="shared" si="38"/>
        <v>0</v>
      </c>
      <c r="DT8" s="1">
        <f t="shared" si="39"/>
        <v>-475</v>
      </c>
      <c r="DU8" s="1">
        <f t="shared" si="40"/>
        <v>0</v>
      </c>
      <c r="DV8" s="1">
        <f t="shared" si="41"/>
        <v>0</v>
      </c>
      <c r="DX8" s="15">
        <f t="shared" si="42"/>
        <v>0.30068098050606029</v>
      </c>
      <c r="DY8" s="15">
        <f t="shared" si="43"/>
        <v>0.54985820212828163</v>
      </c>
      <c r="DZ8" s="15">
        <f t="shared" si="44"/>
        <v>0.14833127148456307</v>
      </c>
      <c r="EA8" s="15">
        <f t="shared" si="45"/>
        <v>1.1295458810950121E-3</v>
      </c>
    </row>
    <row r="9" spans="1:143" x14ac:dyDescent="0.25">
      <c r="A9" s="1">
        <v>8254</v>
      </c>
      <c r="B9" s="1" t="s">
        <v>1747</v>
      </c>
      <c r="C9" s="1">
        <v>8254</v>
      </c>
      <c r="D9" s="1">
        <v>15257883</v>
      </c>
      <c r="E9" s="1">
        <v>0</v>
      </c>
      <c r="F9" s="1">
        <v>0</v>
      </c>
      <c r="G9" s="1">
        <v>0</v>
      </c>
      <c r="H9" s="1">
        <v>58402</v>
      </c>
      <c r="I9" s="1">
        <v>0</v>
      </c>
      <c r="J9" s="1">
        <v>84617</v>
      </c>
      <c r="K9" s="1">
        <v>17051175</v>
      </c>
      <c r="L9" s="1">
        <v>12776508</v>
      </c>
      <c r="M9" s="1">
        <v>2418832</v>
      </c>
      <c r="N9" s="1">
        <v>39981</v>
      </c>
      <c r="O9" s="1">
        <v>1677230</v>
      </c>
      <c r="P9" s="1">
        <v>298059</v>
      </c>
      <c r="Q9" s="1">
        <v>5276006</v>
      </c>
      <c r="R9" s="1">
        <v>530768</v>
      </c>
      <c r="S9" s="1">
        <v>3051190</v>
      </c>
      <c r="U9" s="1">
        <v>746439</v>
      </c>
      <c r="W9" s="1">
        <v>0</v>
      </c>
      <c r="X9" s="1">
        <v>95851</v>
      </c>
      <c r="Y9" s="1">
        <v>0</v>
      </c>
      <c r="Z9" s="1">
        <v>408342</v>
      </c>
      <c r="AA9" s="1">
        <v>332216</v>
      </c>
      <c r="AB9" s="1">
        <v>123095</v>
      </c>
      <c r="AC9" s="1">
        <v>181137</v>
      </c>
      <c r="AD9" s="1">
        <v>617127</v>
      </c>
      <c r="AE9" s="1">
        <v>4015</v>
      </c>
      <c r="AF9" s="1">
        <v>4130</v>
      </c>
      <c r="AG9" s="1">
        <v>70325</v>
      </c>
      <c r="AH9" s="1">
        <v>204919</v>
      </c>
      <c r="AI9" s="1">
        <v>76347</v>
      </c>
      <c r="AJ9" s="1">
        <v>0</v>
      </c>
      <c r="AK9" s="1">
        <v>0</v>
      </c>
      <c r="AM9" s="1">
        <v>372311</v>
      </c>
      <c r="AN9" s="1">
        <v>1986</v>
      </c>
      <c r="AO9" s="1">
        <v>9622</v>
      </c>
      <c r="AP9" s="1">
        <v>28394</v>
      </c>
      <c r="AQ9" s="1">
        <v>0</v>
      </c>
      <c r="AS9" s="1">
        <v>15256317</v>
      </c>
      <c r="AT9" s="1">
        <v>2377</v>
      </c>
      <c r="AU9" s="1">
        <v>0</v>
      </c>
      <c r="AV9" s="1">
        <v>0</v>
      </c>
      <c r="AW9" s="1">
        <v>58402</v>
      </c>
      <c r="AX9" s="1">
        <v>0</v>
      </c>
      <c r="AY9" s="1">
        <v>104230</v>
      </c>
      <c r="AZ9" s="1">
        <v>17214989</v>
      </c>
      <c r="BA9" s="1">
        <v>12846221</v>
      </c>
      <c r="BB9" s="1">
        <v>2317402</v>
      </c>
      <c r="BC9" s="1">
        <v>39981</v>
      </c>
      <c r="BD9" s="1">
        <v>1686526</v>
      </c>
      <c r="BE9" s="1">
        <v>299044</v>
      </c>
      <c r="BF9" s="1">
        <v>5204225</v>
      </c>
      <c r="BG9" s="1">
        <v>528294</v>
      </c>
      <c r="BH9" s="1">
        <v>3054151</v>
      </c>
      <c r="BJ9" s="1">
        <v>746808</v>
      </c>
      <c r="BL9" s="1">
        <v>0</v>
      </c>
      <c r="BM9" s="1">
        <v>95851</v>
      </c>
      <c r="BN9" s="1">
        <v>0</v>
      </c>
      <c r="BO9" s="1">
        <v>408342</v>
      </c>
      <c r="BP9" s="1">
        <v>343665</v>
      </c>
      <c r="BQ9" s="1">
        <v>123095</v>
      </c>
      <c r="BR9" s="1">
        <v>173091</v>
      </c>
      <c r="BS9" s="1">
        <v>592458</v>
      </c>
      <c r="BT9" s="1">
        <v>4015</v>
      </c>
      <c r="BU9" s="1">
        <v>3876</v>
      </c>
      <c r="BV9" s="1">
        <v>6534</v>
      </c>
      <c r="BW9" s="1">
        <v>204523</v>
      </c>
      <c r="BX9" s="1">
        <v>76347</v>
      </c>
      <c r="BY9" s="1">
        <v>0</v>
      </c>
      <c r="BZ9" s="1">
        <v>0</v>
      </c>
      <c r="CB9" s="1">
        <v>372311</v>
      </c>
      <c r="CC9" s="1">
        <v>1986</v>
      </c>
      <c r="CD9" s="1">
        <v>9622</v>
      </c>
      <c r="CE9" s="1">
        <v>22224</v>
      </c>
      <c r="CF9" s="1">
        <v>0</v>
      </c>
      <c r="CH9" s="1">
        <f t="shared" si="1"/>
        <v>1566</v>
      </c>
      <c r="CI9" s="1">
        <f t="shared" si="2"/>
        <v>-2377</v>
      </c>
      <c r="CJ9" s="1">
        <f t="shared" si="3"/>
        <v>0</v>
      </c>
      <c r="CK9" s="1">
        <f t="shared" si="4"/>
        <v>0</v>
      </c>
      <c r="CL9" s="1">
        <f t="shared" si="5"/>
        <v>0</v>
      </c>
      <c r="CM9" s="1">
        <f t="shared" si="6"/>
        <v>0</v>
      </c>
      <c r="CN9" s="1">
        <f t="shared" si="7"/>
        <v>-19613</v>
      </c>
      <c r="CO9" s="1">
        <f t="shared" si="8"/>
        <v>-163814</v>
      </c>
      <c r="CP9" s="1">
        <f t="shared" si="9"/>
        <v>-69713</v>
      </c>
      <c r="CQ9" s="1">
        <f t="shared" si="10"/>
        <v>101430</v>
      </c>
      <c r="CR9" s="1">
        <f t="shared" si="11"/>
        <v>0</v>
      </c>
      <c r="CS9" s="1">
        <f t="shared" si="12"/>
        <v>-9296</v>
      </c>
      <c r="CT9" s="1">
        <f t="shared" si="13"/>
        <v>-985</v>
      </c>
      <c r="CU9" s="1">
        <f t="shared" si="14"/>
        <v>71781</v>
      </c>
      <c r="CV9" s="1">
        <f t="shared" si="15"/>
        <v>2474</v>
      </c>
      <c r="CW9" s="1">
        <f t="shared" si="16"/>
        <v>-2961</v>
      </c>
      <c r="CX9" s="1">
        <f t="shared" si="17"/>
        <v>0</v>
      </c>
      <c r="CY9" s="1">
        <f t="shared" si="18"/>
        <v>-369</v>
      </c>
      <c r="CZ9" s="1">
        <f t="shared" si="19"/>
        <v>0</v>
      </c>
      <c r="DA9" s="1">
        <f t="shared" si="20"/>
        <v>0</v>
      </c>
      <c r="DB9" s="1">
        <f t="shared" si="21"/>
        <v>0</v>
      </c>
      <c r="DC9" s="1">
        <f t="shared" si="22"/>
        <v>0</v>
      </c>
      <c r="DD9" s="1">
        <f t="shared" si="23"/>
        <v>0</v>
      </c>
      <c r="DE9" s="1">
        <f t="shared" si="24"/>
        <v>-11449</v>
      </c>
      <c r="DF9" s="1">
        <f t="shared" si="25"/>
        <v>0</v>
      </c>
      <c r="DG9" s="1">
        <f t="shared" si="26"/>
        <v>8046</v>
      </c>
      <c r="DH9" s="1">
        <f t="shared" si="27"/>
        <v>24669</v>
      </c>
      <c r="DI9" s="1">
        <f t="shared" si="28"/>
        <v>0</v>
      </c>
      <c r="DJ9" s="1">
        <f t="shared" si="29"/>
        <v>254</v>
      </c>
      <c r="DK9" s="1">
        <f t="shared" si="30"/>
        <v>63791</v>
      </c>
      <c r="DL9" s="1">
        <f t="shared" si="31"/>
        <v>396</v>
      </c>
      <c r="DM9" s="1">
        <f t="shared" si="32"/>
        <v>0</v>
      </c>
      <c r="DN9" s="1">
        <f t="shared" si="33"/>
        <v>0</v>
      </c>
      <c r="DO9" s="1">
        <f t="shared" si="34"/>
        <v>0</v>
      </c>
      <c r="DP9" s="1">
        <f t="shared" si="35"/>
        <v>0</v>
      </c>
      <c r="DQ9" s="1">
        <f t="shared" si="36"/>
        <v>0</v>
      </c>
      <c r="DR9" s="1">
        <f t="shared" si="37"/>
        <v>0</v>
      </c>
      <c r="DS9" s="1">
        <f t="shared" si="38"/>
        <v>0</v>
      </c>
      <c r="DT9" s="1">
        <f t="shared" si="39"/>
        <v>6170</v>
      </c>
      <c r="DU9" s="1">
        <f t="shared" si="40"/>
        <v>0</v>
      </c>
      <c r="DV9" s="1">
        <f t="shared" si="41"/>
        <v>0</v>
      </c>
      <c r="DX9" s="15">
        <f t="shared" si="42"/>
        <v>0.24784873132889967</v>
      </c>
      <c r="DY9" s="15">
        <f t="shared" si="43"/>
        <v>0.71121366964207444</v>
      </c>
      <c r="DZ9" s="15">
        <f t="shared" si="44"/>
        <v>3.4265533710287475E-2</v>
      </c>
      <c r="EA9" s="15">
        <f t="shared" si="45"/>
        <v>6.672065318738353E-3</v>
      </c>
    </row>
    <row r="10" spans="1:143" x14ac:dyDescent="0.25">
      <c r="A10" s="1">
        <v>8083</v>
      </c>
      <c r="B10" s="1" t="s">
        <v>783</v>
      </c>
      <c r="C10" s="1">
        <v>8083</v>
      </c>
      <c r="D10" s="1">
        <v>6164324</v>
      </c>
      <c r="E10" s="1">
        <v>0</v>
      </c>
      <c r="F10" s="1">
        <v>0</v>
      </c>
      <c r="G10" s="1">
        <v>0</v>
      </c>
      <c r="H10" s="1">
        <v>6881</v>
      </c>
      <c r="I10" s="1">
        <v>7405</v>
      </c>
      <c r="J10" s="1">
        <v>635645</v>
      </c>
      <c r="K10" s="1">
        <v>1645601</v>
      </c>
      <c r="L10" s="1">
        <v>265138</v>
      </c>
      <c r="M10" s="1">
        <v>278893</v>
      </c>
      <c r="N10" s="1">
        <v>59873</v>
      </c>
      <c r="O10" s="1">
        <v>60130</v>
      </c>
      <c r="P10" s="1">
        <v>69677</v>
      </c>
      <c r="Q10" s="1">
        <v>463280</v>
      </c>
      <c r="R10" s="1">
        <v>60529</v>
      </c>
      <c r="S10" s="1">
        <v>86559</v>
      </c>
      <c r="U10" s="1">
        <v>133582</v>
      </c>
      <c r="W10" s="1">
        <v>0</v>
      </c>
      <c r="X10" s="1">
        <v>89129</v>
      </c>
      <c r="Y10" s="1">
        <v>1553</v>
      </c>
      <c r="Z10" s="1">
        <v>176943</v>
      </c>
      <c r="AA10" s="1">
        <v>59803</v>
      </c>
      <c r="AB10" s="1">
        <v>88685</v>
      </c>
      <c r="AC10" s="1">
        <v>114547</v>
      </c>
      <c r="AD10" s="1">
        <v>251151</v>
      </c>
      <c r="AE10" s="1">
        <v>8067</v>
      </c>
      <c r="AF10" s="1">
        <v>56079</v>
      </c>
      <c r="AG10" s="1">
        <v>2251</v>
      </c>
      <c r="AH10" s="1">
        <v>107289</v>
      </c>
      <c r="AI10" s="1">
        <v>41248</v>
      </c>
      <c r="AJ10" s="1">
        <v>1251</v>
      </c>
      <c r="AK10" s="1">
        <v>0</v>
      </c>
      <c r="AM10" s="1">
        <v>0</v>
      </c>
      <c r="AN10" s="1">
        <v>0</v>
      </c>
      <c r="AO10" s="1">
        <v>0</v>
      </c>
      <c r="AP10" s="1">
        <v>10775</v>
      </c>
      <c r="AQ10" s="1">
        <v>0</v>
      </c>
      <c r="AS10" s="1">
        <v>6207797</v>
      </c>
      <c r="AT10" s="1">
        <v>0</v>
      </c>
      <c r="AU10" s="1">
        <v>0</v>
      </c>
      <c r="AV10" s="1">
        <v>0</v>
      </c>
      <c r="AW10" s="1">
        <v>6881</v>
      </c>
      <c r="AX10" s="1">
        <v>7405</v>
      </c>
      <c r="AY10" s="1">
        <v>640706</v>
      </c>
      <c r="AZ10" s="1">
        <v>1647765</v>
      </c>
      <c r="BA10" s="1">
        <v>265501</v>
      </c>
      <c r="BB10" s="1">
        <v>253914</v>
      </c>
      <c r="BC10" s="1">
        <v>59873</v>
      </c>
      <c r="BD10" s="1">
        <v>63196</v>
      </c>
      <c r="BE10" s="1">
        <v>69677</v>
      </c>
      <c r="BF10" s="1">
        <v>393688</v>
      </c>
      <c r="BG10" s="1">
        <v>63580</v>
      </c>
      <c r="BH10" s="1">
        <v>89680</v>
      </c>
      <c r="BJ10" s="1">
        <v>133582</v>
      </c>
      <c r="BL10" s="1">
        <v>0</v>
      </c>
      <c r="BM10" s="1">
        <v>89145</v>
      </c>
      <c r="BN10" s="1">
        <v>1553</v>
      </c>
      <c r="BO10" s="1">
        <v>176943</v>
      </c>
      <c r="BP10" s="1">
        <v>60335</v>
      </c>
      <c r="BQ10" s="1">
        <v>81925</v>
      </c>
      <c r="BR10" s="1">
        <v>164156</v>
      </c>
      <c r="BS10" s="1">
        <v>244980</v>
      </c>
      <c r="BT10" s="1">
        <v>8067</v>
      </c>
      <c r="BU10" s="1">
        <v>41379</v>
      </c>
      <c r="BV10" s="1">
        <v>11389</v>
      </c>
      <c r="BW10" s="1">
        <v>80326</v>
      </c>
      <c r="BX10" s="1">
        <v>69896</v>
      </c>
      <c r="BY10" s="1">
        <v>1251</v>
      </c>
      <c r="BZ10" s="1">
        <v>0</v>
      </c>
      <c r="CB10" s="1">
        <v>0</v>
      </c>
      <c r="CC10" s="1">
        <v>0</v>
      </c>
      <c r="CD10" s="1">
        <v>0</v>
      </c>
      <c r="CE10" s="1">
        <v>11698</v>
      </c>
      <c r="CF10" s="1">
        <v>0</v>
      </c>
      <c r="CH10" s="1">
        <f t="shared" si="1"/>
        <v>-43473</v>
      </c>
      <c r="CI10" s="1">
        <f t="shared" si="2"/>
        <v>0</v>
      </c>
      <c r="CJ10" s="1">
        <f t="shared" si="3"/>
        <v>0</v>
      </c>
      <c r="CK10" s="1">
        <f t="shared" si="4"/>
        <v>0</v>
      </c>
      <c r="CL10" s="1">
        <f t="shared" si="5"/>
        <v>0</v>
      </c>
      <c r="CM10" s="1">
        <f t="shared" si="6"/>
        <v>0</v>
      </c>
      <c r="CN10" s="1">
        <f t="shared" si="7"/>
        <v>-5061</v>
      </c>
      <c r="CO10" s="1">
        <f t="shared" si="8"/>
        <v>-2164</v>
      </c>
      <c r="CP10" s="1">
        <f t="shared" si="9"/>
        <v>-363</v>
      </c>
      <c r="CQ10" s="1">
        <f t="shared" si="10"/>
        <v>24979</v>
      </c>
      <c r="CR10" s="1">
        <f t="shared" si="11"/>
        <v>0</v>
      </c>
      <c r="CS10" s="1">
        <f t="shared" si="12"/>
        <v>-3066</v>
      </c>
      <c r="CT10" s="1">
        <f t="shared" si="13"/>
        <v>0</v>
      </c>
      <c r="CU10" s="1">
        <f t="shared" si="14"/>
        <v>69592</v>
      </c>
      <c r="CV10" s="1">
        <f t="shared" si="15"/>
        <v>-3051</v>
      </c>
      <c r="CW10" s="1">
        <f t="shared" si="16"/>
        <v>-3121</v>
      </c>
      <c r="CX10" s="1">
        <f t="shared" si="17"/>
        <v>0</v>
      </c>
      <c r="CY10" s="1">
        <f t="shared" si="18"/>
        <v>0</v>
      </c>
      <c r="CZ10" s="1">
        <f t="shared" si="19"/>
        <v>0</v>
      </c>
      <c r="DA10" s="1">
        <f t="shared" si="20"/>
        <v>0</v>
      </c>
      <c r="DB10" s="1">
        <f t="shared" si="21"/>
        <v>-16</v>
      </c>
      <c r="DC10" s="1">
        <f t="shared" si="22"/>
        <v>0</v>
      </c>
      <c r="DD10" s="1">
        <f t="shared" si="23"/>
        <v>0</v>
      </c>
      <c r="DE10" s="1">
        <f t="shared" si="24"/>
        <v>-532</v>
      </c>
      <c r="DF10" s="1">
        <f t="shared" si="25"/>
        <v>6760</v>
      </c>
      <c r="DG10" s="1">
        <f t="shared" si="26"/>
        <v>-49609</v>
      </c>
      <c r="DH10" s="1">
        <f t="shared" si="27"/>
        <v>6171</v>
      </c>
      <c r="DI10" s="1">
        <f t="shared" si="28"/>
        <v>0</v>
      </c>
      <c r="DJ10" s="1">
        <f t="shared" si="29"/>
        <v>14700</v>
      </c>
      <c r="DK10" s="1">
        <f t="shared" si="30"/>
        <v>-9138</v>
      </c>
      <c r="DL10" s="1">
        <f t="shared" si="31"/>
        <v>26963</v>
      </c>
      <c r="DM10" s="1">
        <f t="shared" si="32"/>
        <v>-28648</v>
      </c>
      <c r="DN10" s="1">
        <f t="shared" si="33"/>
        <v>0</v>
      </c>
      <c r="DO10" s="1">
        <f t="shared" si="34"/>
        <v>0</v>
      </c>
      <c r="DP10" s="1">
        <f t="shared" si="35"/>
        <v>0</v>
      </c>
      <c r="DQ10" s="1">
        <f t="shared" si="36"/>
        <v>0</v>
      </c>
      <c r="DR10" s="1">
        <f t="shared" si="37"/>
        <v>0</v>
      </c>
      <c r="DS10" s="1">
        <f t="shared" si="38"/>
        <v>0</v>
      </c>
      <c r="DT10" s="1">
        <f t="shared" si="39"/>
        <v>-923</v>
      </c>
      <c r="DU10" s="1">
        <f t="shared" si="40"/>
        <v>0</v>
      </c>
      <c r="DV10" s="1">
        <f t="shared" si="41"/>
        <v>0</v>
      </c>
      <c r="DX10" s="15">
        <f t="shared" si="42"/>
        <v>0.56444796628774974</v>
      </c>
      <c r="DY10" s="15">
        <f t="shared" si="43"/>
        <v>0.34339558761837802</v>
      </c>
      <c r="DZ10" s="15">
        <f t="shared" si="44"/>
        <v>9.1172094138213797E-2</v>
      </c>
      <c r="EA10" s="15">
        <f t="shared" si="45"/>
        <v>9.8435195565844957E-4</v>
      </c>
    </row>
    <row r="11" spans="1:143" x14ac:dyDescent="0.25">
      <c r="A11" s="1">
        <v>8100</v>
      </c>
      <c r="B11" s="1" t="s">
        <v>829</v>
      </c>
      <c r="C11" s="1">
        <v>8100</v>
      </c>
      <c r="D11" s="1">
        <v>25368983</v>
      </c>
      <c r="E11" s="1">
        <v>0</v>
      </c>
      <c r="F11" s="1">
        <v>0</v>
      </c>
      <c r="G11" s="1">
        <v>0</v>
      </c>
      <c r="H11" s="1">
        <v>1492</v>
      </c>
      <c r="I11" s="1">
        <v>92503</v>
      </c>
      <c r="J11" s="1">
        <v>7875262</v>
      </c>
      <c r="K11" s="1">
        <v>6428243</v>
      </c>
      <c r="L11" s="1">
        <v>552808</v>
      </c>
      <c r="M11" s="1">
        <v>1043684</v>
      </c>
      <c r="N11" s="1">
        <v>151543</v>
      </c>
      <c r="O11" s="1">
        <v>250243</v>
      </c>
      <c r="P11" s="1">
        <v>79934</v>
      </c>
      <c r="Q11" s="1">
        <v>2213902</v>
      </c>
      <c r="R11" s="1">
        <v>601741</v>
      </c>
      <c r="S11" s="1">
        <v>1597896</v>
      </c>
      <c r="U11" s="1">
        <v>81960</v>
      </c>
      <c r="W11" s="1">
        <v>0</v>
      </c>
      <c r="X11" s="1">
        <v>1612</v>
      </c>
      <c r="Y11" s="1">
        <v>0</v>
      </c>
      <c r="Z11" s="1">
        <v>291762</v>
      </c>
      <c r="AA11" s="1">
        <v>473932</v>
      </c>
      <c r="AB11" s="1">
        <v>128728</v>
      </c>
      <c r="AC11" s="1">
        <v>820697</v>
      </c>
      <c r="AD11" s="1">
        <v>1707936</v>
      </c>
      <c r="AE11" s="1">
        <v>96080</v>
      </c>
      <c r="AF11" s="1">
        <v>35167</v>
      </c>
      <c r="AG11" s="1">
        <v>54824</v>
      </c>
      <c r="AH11" s="1">
        <v>737865</v>
      </c>
      <c r="AI11" s="1">
        <v>245520</v>
      </c>
      <c r="AJ11" s="1">
        <v>6688</v>
      </c>
      <c r="AK11" s="1">
        <v>58089</v>
      </c>
      <c r="AM11" s="1">
        <v>0</v>
      </c>
      <c r="AN11" s="1">
        <v>0</v>
      </c>
      <c r="AO11" s="1">
        <v>92536</v>
      </c>
      <c r="AP11" s="1">
        <v>37429</v>
      </c>
      <c r="AQ11" s="1">
        <v>0</v>
      </c>
      <c r="AS11" s="1">
        <v>25089812</v>
      </c>
      <c r="AT11" s="1">
        <v>3644</v>
      </c>
      <c r="AU11" s="1">
        <v>0</v>
      </c>
      <c r="AV11" s="1">
        <v>0</v>
      </c>
      <c r="AW11" s="1">
        <v>1492</v>
      </c>
      <c r="AX11" s="1">
        <v>16537</v>
      </c>
      <c r="AY11" s="1">
        <v>8280055</v>
      </c>
      <c r="AZ11" s="1">
        <v>6713257</v>
      </c>
      <c r="BA11" s="1">
        <v>587621</v>
      </c>
      <c r="BB11" s="1">
        <v>1023968</v>
      </c>
      <c r="BC11" s="1">
        <v>175794</v>
      </c>
      <c r="BD11" s="1">
        <v>255224</v>
      </c>
      <c r="BE11" s="1">
        <v>79934</v>
      </c>
      <c r="BF11" s="1">
        <v>2075397</v>
      </c>
      <c r="BG11" s="1">
        <v>613222</v>
      </c>
      <c r="BH11" s="1">
        <v>1607716</v>
      </c>
      <c r="BJ11" s="1">
        <v>83592</v>
      </c>
      <c r="BL11" s="1">
        <v>0</v>
      </c>
      <c r="BM11" s="1">
        <v>1612</v>
      </c>
      <c r="BN11" s="1">
        <v>0</v>
      </c>
      <c r="BO11" s="1">
        <v>295193</v>
      </c>
      <c r="BP11" s="1">
        <v>478141</v>
      </c>
      <c r="BQ11" s="1">
        <v>115340</v>
      </c>
      <c r="BR11" s="1">
        <v>738333</v>
      </c>
      <c r="BS11" s="1">
        <v>1492709</v>
      </c>
      <c r="BT11" s="1">
        <v>68192</v>
      </c>
      <c r="BU11" s="1">
        <v>36697</v>
      </c>
      <c r="BV11" s="1">
        <v>42039</v>
      </c>
      <c r="BW11" s="1">
        <v>646103</v>
      </c>
      <c r="BX11" s="1">
        <v>428075</v>
      </c>
      <c r="BY11" s="1">
        <v>1378</v>
      </c>
      <c r="BZ11" s="1">
        <v>58169</v>
      </c>
      <c r="CB11" s="1">
        <v>0</v>
      </c>
      <c r="CC11" s="1">
        <v>0</v>
      </c>
      <c r="CD11" s="1">
        <v>92347</v>
      </c>
      <c r="CE11" s="1">
        <v>27466</v>
      </c>
      <c r="CF11" s="1">
        <v>0</v>
      </c>
      <c r="CH11" s="1">
        <f t="shared" si="1"/>
        <v>279171</v>
      </c>
      <c r="CI11" s="1">
        <f t="shared" si="2"/>
        <v>-3644</v>
      </c>
      <c r="CJ11" s="1">
        <f t="shared" si="3"/>
        <v>0</v>
      </c>
      <c r="CK11" s="1">
        <f t="shared" si="4"/>
        <v>0</v>
      </c>
      <c r="CL11" s="1">
        <f t="shared" si="5"/>
        <v>0</v>
      </c>
      <c r="CM11" s="1">
        <f t="shared" si="6"/>
        <v>75966</v>
      </c>
      <c r="CN11" s="1">
        <f t="shared" si="7"/>
        <v>-404793</v>
      </c>
      <c r="CO11" s="1">
        <f t="shared" si="8"/>
        <v>-285014</v>
      </c>
      <c r="CP11" s="1">
        <f t="shared" si="9"/>
        <v>-34813</v>
      </c>
      <c r="CQ11" s="1">
        <f t="shared" si="10"/>
        <v>19716</v>
      </c>
      <c r="CR11" s="1">
        <f t="shared" si="11"/>
        <v>-24251</v>
      </c>
      <c r="CS11" s="1">
        <f t="shared" si="12"/>
        <v>-4981</v>
      </c>
      <c r="CT11" s="1">
        <f t="shared" si="13"/>
        <v>0</v>
      </c>
      <c r="CU11" s="1">
        <f t="shared" si="14"/>
        <v>138505</v>
      </c>
      <c r="CV11" s="1">
        <f t="shared" si="15"/>
        <v>-11481</v>
      </c>
      <c r="CW11" s="1">
        <f t="shared" si="16"/>
        <v>-9820</v>
      </c>
      <c r="CX11" s="1">
        <f t="shared" si="17"/>
        <v>0</v>
      </c>
      <c r="CY11" s="1">
        <f t="shared" si="18"/>
        <v>-1632</v>
      </c>
      <c r="CZ11" s="1">
        <f t="shared" si="19"/>
        <v>0</v>
      </c>
      <c r="DA11" s="1">
        <f t="shared" si="20"/>
        <v>0</v>
      </c>
      <c r="DB11" s="1">
        <f t="shared" si="21"/>
        <v>0</v>
      </c>
      <c r="DC11" s="1">
        <f t="shared" si="22"/>
        <v>0</v>
      </c>
      <c r="DD11" s="1">
        <f t="shared" si="23"/>
        <v>-3431</v>
      </c>
      <c r="DE11" s="1">
        <f t="shared" si="24"/>
        <v>-4209</v>
      </c>
      <c r="DF11" s="1">
        <f t="shared" si="25"/>
        <v>13388</v>
      </c>
      <c r="DG11" s="1">
        <f t="shared" si="26"/>
        <v>82364</v>
      </c>
      <c r="DH11" s="1">
        <f t="shared" si="27"/>
        <v>215227</v>
      </c>
      <c r="DI11" s="1">
        <f t="shared" si="28"/>
        <v>27888</v>
      </c>
      <c r="DJ11" s="1">
        <f t="shared" si="29"/>
        <v>-1530</v>
      </c>
      <c r="DK11" s="1">
        <f t="shared" si="30"/>
        <v>12785</v>
      </c>
      <c r="DL11" s="1">
        <f t="shared" si="31"/>
        <v>91762</v>
      </c>
      <c r="DM11" s="1">
        <f t="shared" si="32"/>
        <v>-182555</v>
      </c>
      <c r="DN11" s="1">
        <f t="shared" si="33"/>
        <v>5310</v>
      </c>
      <c r="DO11" s="1">
        <f t="shared" si="34"/>
        <v>-80</v>
      </c>
      <c r="DP11" s="1">
        <f t="shared" si="35"/>
        <v>0</v>
      </c>
      <c r="DQ11" s="1">
        <f t="shared" si="36"/>
        <v>0</v>
      </c>
      <c r="DR11" s="1">
        <f t="shared" si="37"/>
        <v>0</v>
      </c>
      <c r="DS11" s="1">
        <f t="shared" si="38"/>
        <v>189</v>
      </c>
      <c r="DT11" s="1">
        <f t="shared" si="39"/>
        <v>9963</v>
      </c>
      <c r="DU11" s="1">
        <f t="shared" si="40"/>
        <v>0</v>
      </c>
      <c r="DV11" s="1">
        <f t="shared" si="41"/>
        <v>0</v>
      </c>
      <c r="DX11" s="15">
        <f t="shared" si="42"/>
        <v>0.49801382028173058</v>
      </c>
      <c r="DY11" s="15">
        <f t="shared" si="43"/>
        <v>0.40832388485772836</v>
      </c>
      <c r="DZ11" s="15">
        <f t="shared" si="44"/>
        <v>9.1120393981825476E-2</v>
      </c>
      <c r="EA11" s="15">
        <f t="shared" si="45"/>
        <v>2.5419008787155861E-3</v>
      </c>
    </row>
    <row r="12" spans="1:143" x14ac:dyDescent="0.25">
      <c r="A12" s="1">
        <v>8109</v>
      </c>
      <c r="B12" s="1" t="s">
        <v>867</v>
      </c>
      <c r="C12" s="1">
        <v>8109</v>
      </c>
      <c r="D12" s="1">
        <v>10068180</v>
      </c>
      <c r="E12" s="1">
        <v>0</v>
      </c>
      <c r="F12" s="1">
        <v>0</v>
      </c>
      <c r="G12" s="1">
        <v>0</v>
      </c>
      <c r="H12" s="1">
        <v>7939</v>
      </c>
      <c r="I12" s="1">
        <v>93809</v>
      </c>
      <c r="J12" s="1">
        <v>25992933</v>
      </c>
      <c r="K12" s="1">
        <v>9217422</v>
      </c>
      <c r="L12" s="1">
        <v>1157246</v>
      </c>
      <c r="M12" s="1">
        <v>1715380</v>
      </c>
      <c r="N12" s="1">
        <v>491380</v>
      </c>
      <c r="O12" s="1">
        <v>472680</v>
      </c>
      <c r="P12" s="1">
        <v>109066</v>
      </c>
      <c r="Q12" s="1">
        <v>1943322</v>
      </c>
      <c r="R12" s="1">
        <v>453494</v>
      </c>
      <c r="S12" s="1">
        <v>281178</v>
      </c>
      <c r="U12" s="1">
        <v>849762</v>
      </c>
      <c r="W12" s="1">
        <v>0</v>
      </c>
      <c r="X12" s="1">
        <v>48697</v>
      </c>
      <c r="Y12" s="1">
        <v>0</v>
      </c>
      <c r="Z12" s="1">
        <v>3120</v>
      </c>
      <c r="AA12" s="1">
        <v>84673</v>
      </c>
      <c r="AB12" s="1">
        <v>0</v>
      </c>
      <c r="AC12" s="1">
        <v>43232</v>
      </c>
      <c r="AD12" s="1">
        <v>52931</v>
      </c>
      <c r="AE12" s="1">
        <v>2054</v>
      </c>
      <c r="AF12" s="1">
        <v>426</v>
      </c>
      <c r="AG12" s="1">
        <v>15990</v>
      </c>
      <c r="AH12" s="1">
        <v>150648</v>
      </c>
      <c r="AI12" s="1">
        <v>49059</v>
      </c>
      <c r="AJ12" s="1">
        <v>0</v>
      </c>
      <c r="AK12" s="1">
        <v>0</v>
      </c>
      <c r="AM12" s="1">
        <v>13877</v>
      </c>
      <c r="AN12" s="1">
        <v>0</v>
      </c>
      <c r="AO12" s="1">
        <v>40634</v>
      </c>
      <c r="AP12" s="1">
        <v>4362</v>
      </c>
      <c r="AQ12" s="1">
        <v>0</v>
      </c>
      <c r="AS12" s="1">
        <v>9873416</v>
      </c>
      <c r="AT12" s="1">
        <v>0</v>
      </c>
      <c r="AU12" s="1">
        <v>0</v>
      </c>
      <c r="AV12" s="1">
        <v>0</v>
      </c>
      <c r="AW12" s="1">
        <v>7939</v>
      </c>
      <c r="AX12" s="1">
        <v>0</v>
      </c>
      <c r="AY12" s="1">
        <v>26518607</v>
      </c>
      <c r="AZ12" s="1">
        <v>9285560</v>
      </c>
      <c r="BA12" s="1">
        <v>1179035</v>
      </c>
      <c r="BB12" s="1">
        <v>1659279</v>
      </c>
      <c r="BC12" s="1">
        <v>468523</v>
      </c>
      <c r="BD12" s="1">
        <v>460416</v>
      </c>
      <c r="BE12" s="1">
        <v>113737</v>
      </c>
      <c r="BF12" s="1">
        <v>1733143</v>
      </c>
      <c r="BG12" s="1">
        <v>455765</v>
      </c>
      <c r="BH12" s="1">
        <v>279866</v>
      </c>
      <c r="BJ12" s="1">
        <v>847466</v>
      </c>
      <c r="BL12" s="1">
        <v>0</v>
      </c>
      <c r="BM12" s="1">
        <v>48697</v>
      </c>
      <c r="BN12" s="1">
        <v>0</v>
      </c>
      <c r="BO12" s="1">
        <v>3120</v>
      </c>
      <c r="BP12" s="1">
        <v>85173</v>
      </c>
      <c r="BQ12" s="1">
        <v>0</v>
      </c>
      <c r="BR12" s="1">
        <v>40146</v>
      </c>
      <c r="BS12" s="1">
        <v>43943</v>
      </c>
      <c r="BT12" s="1">
        <v>2054</v>
      </c>
      <c r="BU12" s="1">
        <v>426</v>
      </c>
      <c r="BV12" s="1">
        <v>15990</v>
      </c>
      <c r="BW12" s="1">
        <v>133619</v>
      </c>
      <c r="BX12" s="1">
        <v>48701</v>
      </c>
      <c r="BY12" s="1">
        <v>0</v>
      </c>
      <c r="BZ12" s="1">
        <v>0</v>
      </c>
      <c r="CB12" s="1">
        <v>13877</v>
      </c>
      <c r="CC12" s="1">
        <v>0</v>
      </c>
      <c r="CD12" s="1">
        <v>40634</v>
      </c>
      <c r="CE12" s="1">
        <v>4362</v>
      </c>
      <c r="CF12" s="1">
        <v>0</v>
      </c>
      <c r="CH12" s="1">
        <f t="shared" si="1"/>
        <v>194764</v>
      </c>
      <c r="CI12" s="1">
        <f t="shared" si="2"/>
        <v>0</v>
      </c>
      <c r="CJ12" s="1">
        <f t="shared" si="3"/>
        <v>0</v>
      </c>
      <c r="CK12" s="1">
        <f t="shared" si="4"/>
        <v>0</v>
      </c>
      <c r="CL12" s="1">
        <f t="shared" si="5"/>
        <v>0</v>
      </c>
      <c r="CM12" s="1">
        <f t="shared" si="6"/>
        <v>93809</v>
      </c>
      <c r="CN12" s="1">
        <f t="shared" si="7"/>
        <v>-525674</v>
      </c>
      <c r="CO12" s="1">
        <f t="shared" si="8"/>
        <v>-68138</v>
      </c>
      <c r="CP12" s="1">
        <f t="shared" si="9"/>
        <v>-21789</v>
      </c>
      <c r="CQ12" s="1">
        <f t="shared" si="10"/>
        <v>56101</v>
      </c>
      <c r="CR12" s="1">
        <f t="shared" si="11"/>
        <v>22857</v>
      </c>
      <c r="CS12" s="1">
        <f t="shared" si="12"/>
        <v>12264</v>
      </c>
      <c r="CT12" s="1">
        <f t="shared" si="13"/>
        <v>-4671</v>
      </c>
      <c r="CU12" s="1">
        <f t="shared" si="14"/>
        <v>210179</v>
      </c>
      <c r="CV12" s="1">
        <f t="shared" si="15"/>
        <v>-2271</v>
      </c>
      <c r="CW12" s="1">
        <f t="shared" si="16"/>
        <v>1312</v>
      </c>
      <c r="CX12" s="1">
        <f t="shared" si="17"/>
        <v>0</v>
      </c>
      <c r="CY12" s="1">
        <f t="shared" si="18"/>
        <v>2296</v>
      </c>
      <c r="CZ12" s="1">
        <f t="shared" si="19"/>
        <v>0</v>
      </c>
      <c r="DA12" s="1">
        <f t="shared" si="20"/>
        <v>0</v>
      </c>
      <c r="DB12" s="1">
        <f t="shared" si="21"/>
        <v>0</v>
      </c>
      <c r="DC12" s="1">
        <f t="shared" si="22"/>
        <v>0</v>
      </c>
      <c r="DD12" s="1">
        <f t="shared" si="23"/>
        <v>0</v>
      </c>
      <c r="DE12" s="1">
        <f t="shared" si="24"/>
        <v>-500</v>
      </c>
      <c r="DF12" s="1">
        <f t="shared" si="25"/>
        <v>0</v>
      </c>
      <c r="DG12" s="1">
        <f t="shared" si="26"/>
        <v>3086</v>
      </c>
      <c r="DH12" s="1">
        <f t="shared" si="27"/>
        <v>8988</v>
      </c>
      <c r="DI12" s="1">
        <f t="shared" si="28"/>
        <v>0</v>
      </c>
      <c r="DJ12" s="1">
        <f t="shared" si="29"/>
        <v>0</v>
      </c>
      <c r="DK12" s="1">
        <f t="shared" si="30"/>
        <v>0</v>
      </c>
      <c r="DL12" s="1">
        <f t="shared" si="31"/>
        <v>17029</v>
      </c>
      <c r="DM12" s="1">
        <f t="shared" si="32"/>
        <v>358</v>
      </c>
      <c r="DN12" s="1">
        <f t="shared" si="33"/>
        <v>0</v>
      </c>
      <c r="DO12" s="1">
        <f t="shared" si="34"/>
        <v>0</v>
      </c>
      <c r="DP12" s="1">
        <f t="shared" si="35"/>
        <v>0</v>
      </c>
      <c r="DQ12" s="1">
        <f t="shared" si="36"/>
        <v>0</v>
      </c>
      <c r="DR12" s="1">
        <f t="shared" si="37"/>
        <v>0</v>
      </c>
      <c r="DS12" s="1">
        <f t="shared" si="38"/>
        <v>0</v>
      </c>
      <c r="DT12" s="1">
        <f t="shared" si="39"/>
        <v>0</v>
      </c>
      <c r="DU12" s="1">
        <f t="shared" si="40"/>
        <v>0</v>
      </c>
      <c r="DV12" s="1">
        <f t="shared" si="41"/>
        <v>0</v>
      </c>
      <c r="DX12" s="15">
        <f t="shared" si="42"/>
        <v>0.19057837554639881</v>
      </c>
      <c r="DY12" s="15">
        <f t="shared" si="43"/>
        <v>0.79987009471306358</v>
      </c>
      <c r="DZ12" s="15">
        <f t="shared" si="44"/>
        <v>8.4482848892915453E-3</v>
      </c>
      <c r="EA12" s="15">
        <f t="shared" si="45"/>
        <v>1.103244851246089E-3</v>
      </c>
    </row>
    <row r="13" spans="1:143" x14ac:dyDescent="0.25">
      <c r="A13" s="1">
        <v>8111</v>
      </c>
      <c r="B13" s="1" t="s">
        <v>902</v>
      </c>
      <c r="C13" s="1">
        <v>8111</v>
      </c>
      <c r="D13" s="1">
        <v>7420746</v>
      </c>
      <c r="E13" s="1">
        <v>0</v>
      </c>
      <c r="F13" s="1">
        <v>0</v>
      </c>
      <c r="G13" s="1">
        <v>0</v>
      </c>
      <c r="H13" s="1">
        <v>35264</v>
      </c>
      <c r="I13" s="1">
        <v>0</v>
      </c>
      <c r="J13" s="1">
        <v>276142</v>
      </c>
      <c r="K13" s="1">
        <v>1233079</v>
      </c>
      <c r="L13" s="1">
        <v>0</v>
      </c>
      <c r="M13" s="1">
        <v>261815</v>
      </c>
      <c r="N13" s="1">
        <v>6842</v>
      </c>
      <c r="O13" s="1">
        <v>54855</v>
      </c>
      <c r="P13" s="1">
        <v>0</v>
      </c>
      <c r="Q13" s="1">
        <v>345757</v>
      </c>
      <c r="R13" s="1">
        <v>168763</v>
      </c>
      <c r="S13" s="1">
        <v>359813</v>
      </c>
      <c r="U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106845</v>
      </c>
      <c r="AB13" s="1">
        <v>13801</v>
      </c>
      <c r="AC13" s="1">
        <v>211033</v>
      </c>
      <c r="AD13" s="1">
        <v>242597</v>
      </c>
      <c r="AE13" s="1">
        <v>547</v>
      </c>
      <c r="AF13" s="1">
        <v>0</v>
      </c>
      <c r="AG13" s="1">
        <v>4944</v>
      </c>
      <c r="AH13" s="1">
        <v>130184</v>
      </c>
      <c r="AI13" s="1">
        <v>49367</v>
      </c>
      <c r="AJ13" s="1">
        <v>0</v>
      </c>
      <c r="AK13" s="1">
        <v>19668</v>
      </c>
      <c r="AM13" s="1">
        <v>0</v>
      </c>
      <c r="AN13" s="1">
        <v>0</v>
      </c>
      <c r="AO13" s="1">
        <v>0</v>
      </c>
      <c r="AP13" s="1">
        <v>13854</v>
      </c>
      <c r="AQ13" s="1">
        <v>0</v>
      </c>
      <c r="AS13" s="1">
        <v>7473448</v>
      </c>
      <c r="AT13" s="1">
        <v>0</v>
      </c>
      <c r="AU13" s="1">
        <v>0</v>
      </c>
      <c r="AV13" s="1">
        <v>0</v>
      </c>
      <c r="AW13" s="1">
        <v>6814</v>
      </c>
      <c r="AX13" s="1">
        <v>0</v>
      </c>
      <c r="AY13" s="1">
        <v>276805</v>
      </c>
      <c r="AZ13" s="1">
        <v>1241175</v>
      </c>
      <c r="BA13" s="1">
        <v>0</v>
      </c>
      <c r="BB13" s="1">
        <v>258104</v>
      </c>
      <c r="BC13" s="1">
        <v>6842</v>
      </c>
      <c r="BD13" s="1">
        <v>61971</v>
      </c>
      <c r="BE13" s="1">
        <v>0</v>
      </c>
      <c r="BF13" s="1">
        <v>345756</v>
      </c>
      <c r="BG13" s="1">
        <v>168763</v>
      </c>
      <c r="BH13" s="1">
        <v>360035</v>
      </c>
      <c r="BJ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106845</v>
      </c>
      <c r="BQ13" s="1">
        <v>13801</v>
      </c>
      <c r="BR13" s="1">
        <v>211025</v>
      </c>
      <c r="BS13" s="1">
        <v>205975</v>
      </c>
      <c r="BT13" s="1">
        <v>547</v>
      </c>
      <c r="BU13" s="1">
        <v>0</v>
      </c>
      <c r="BV13" s="1">
        <v>4944</v>
      </c>
      <c r="BW13" s="1">
        <v>130192</v>
      </c>
      <c r="BX13" s="1">
        <v>49367</v>
      </c>
      <c r="BY13" s="1">
        <v>0</v>
      </c>
      <c r="BZ13" s="1">
        <v>19668</v>
      </c>
      <c r="CB13" s="1">
        <v>0</v>
      </c>
      <c r="CC13" s="1">
        <v>0</v>
      </c>
      <c r="CD13" s="1">
        <v>0</v>
      </c>
      <c r="CE13" s="1">
        <v>13839</v>
      </c>
      <c r="CF13" s="1">
        <v>0</v>
      </c>
      <c r="CH13" s="1">
        <f t="shared" si="1"/>
        <v>-52702</v>
      </c>
      <c r="CI13" s="1">
        <f t="shared" si="2"/>
        <v>0</v>
      </c>
      <c r="CJ13" s="1">
        <f t="shared" si="3"/>
        <v>0</v>
      </c>
      <c r="CK13" s="1">
        <f t="shared" si="4"/>
        <v>0</v>
      </c>
      <c r="CL13" s="1">
        <f t="shared" si="5"/>
        <v>28450</v>
      </c>
      <c r="CM13" s="1">
        <f t="shared" si="6"/>
        <v>0</v>
      </c>
      <c r="CN13" s="1">
        <f t="shared" si="7"/>
        <v>-663</v>
      </c>
      <c r="CO13" s="1">
        <f t="shared" si="8"/>
        <v>-8096</v>
      </c>
      <c r="CP13" s="1">
        <f t="shared" si="9"/>
        <v>0</v>
      </c>
      <c r="CQ13" s="1">
        <f t="shared" si="10"/>
        <v>3711</v>
      </c>
      <c r="CR13" s="1">
        <f t="shared" si="11"/>
        <v>0</v>
      </c>
      <c r="CS13" s="1">
        <f t="shared" si="12"/>
        <v>-7116</v>
      </c>
      <c r="CT13" s="1">
        <f t="shared" si="13"/>
        <v>0</v>
      </c>
      <c r="CU13" s="1">
        <f t="shared" si="14"/>
        <v>1</v>
      </c>
      <c r="CV13" s="1">
        <f t="shared" si="15"/>
        <v>0</v>
      </c>
      <c r="CW13" s="1">
        <f t="shared" si="16"/>
        <v>-222</v>
      </c>
      <c r="CX13" s="1">
        <f t="shared" si="17"/>
        <v>0</v>
      </c>
      <c r="CY13" s="1">
        <f t="shared" si="18"/>
        <v>0</v>
      </c>
      <c r="CZ13" s="1">
        <f t="shared" si="19"/>
        <v>0</v>
      </c>
      <c r="DA13" s="1">
        <f t="shared" si="20"/>
        <v>0</v>
      </c>
      <c r="DB13" s="1">
        <f t="shared" si="21"/>
        <v>0</v>
      </c>
      <c r="DC13" s="1">
        <f t="shared" si="22"/>
        <v>0</v>
      </c>
      <c r="DD13" s="1">
        <f t="shared" si="23"/>
        <v>0</v>
      </c>
      <c r="DE13" s="1">
        <f t="shared" si="24"/>
        <v>0</v>
      </c>
      <c r="DF13" s="1">
        <f t="shared" si="25"/>
        <v>0</v>
      </c>
      <c r="DG13" s="1">
        <f t="shared" si="26"/>
        <v>8</v>
      </c>
      <c r="DH13" s="1">
        <f t="shared" si="27"/>
        <v>36622</v>
      </c>
      <c r="DI13" s="1">
        <f t="shared" si="28"/>
        <v>0</v>
      </c>
      <c r="DJ13" s="1">
        <f t="shared" si="29"/>
        <v>0</v>
      </c>
      <c r="DK13" s="1">
        <f t="shared" si="30"/>
        <v>0</v>
      </c>
      <c r="DL13" s="1">
        <f t="shared" si="31"/>
        <v>-8</v>
      </c>
      <c r="DM13" s="1">
        <f t="shared" si="32"/>
        <v>0</v>
      </c>
      <c r="DN13" s="1">
        <f t="shared" si="33"/>
        <v>0</v>
      </c>
      <c r="DO13" s="1">
        <f t="shared" si="34"/>
        <v>0</v>
      </c>
      <c r="DP13" s="1">
        <f t="shared" si="35"/>
        <v>0</v>
      </c>
      <c r="DQ13" s="1">
        <f t="shared" si="36"/>
        <v>0</v>
      </c>
      <c r="DR13" s="1">
        <f t="shared" si="37"/>
        <v>0</v>
      </c>
      <c r="DS13" s="1">
        <f t="shared" si="38"/>
        <v>0</v>
      </c>
      <c r="DT13" s="1">
        <f t="shared" si="39"/>
        <v>15</v>
      </c>
      <c r="DU13" s="1">
        <f t="shared" si="40"/>
        <v>0</v>
      </c>
      <c r="DV13" s="1">
        <f t="shared" si="41"/>
        <v>0</v>
      </c>
      <c r="DX13" s="15">
        <f t="shared" si="42"/>
        <v>0.68054647370425259</v>
      </c>
      <c r="DY13" s="15">
        <f t="shared" si="43"/>
        <v>0.24708714451625952</v>
      </c>
      <c r="DZ13" s="15">
        <f t="shared" si="44"/>
        <v>7.1101859488517438E-2</v>
      </c>
      <c r="EA13" s="15">
        <f t="shared" si="45"/>
        <v>1.2645222909704601E-3</v>
      </c>
    </row>
    <row r="14" spans="1:143" x14ac:dyDescent="0.25">
      <c r="A14" s="1">
        <v>8112</v>
      </c>
      <c r="B14" s="1" t="s">
        <v>937</v>
      </c>
      <c r="C14" s="1">
        <v>8112</v>
      </c>
      <c r="D14" s="1">
        <v>9098941</v>
      </c>
      <c r="E14" s="1">
        <v>0</v>
      </c>
      <c r="F14" s="1">
        <v>0</v>
      </c>
      <c r="G14" s="1">
        <v>0</v>
      </c>
      <c r="H14" s="1">
        <v>4833</v>
      </c>
      <c r="I14" s="1">
        <v>8085</v>
      </c>
      <c r="J14" s="1">
        <v>26686</v>
      </c>
      <c r="K14" s="1">
        <v>818016</v>
      </c>
      <c r="L14" s="1">
        <v>4951</v>
      </c>
      <c r="M14" s="1">
        <v>247911</v>
      </c>
      <c r="N14" s="1">
        <v>0</v>
      </c>
      <c r="O14" s="1">
        <v>39988</v>
      </c>
      <c r="P14" s="1">
        <v>6509</v>
      </c>
      <c r="Q14" s="1">
        <v>1278449</v>
      </c>
      <c r="R14" s="1">
        <v>394582</v>
      </c>
      <c r="S14" s="1">
        <v>782698</v>
      </c>
      <c r="U14" s="1">
        <v>50924</v>
      </c>
      <c r="W14" s="1">
        <v>0</v>
      </c>
      <c r="X14" s="1">
        <v>406000</v>
      </c>
      <c r="Y14" s="1">
        <v>236842</v>
      </c>
      <c r="Z14" s="1">
        <v>864390</v>
      </c>
      <c r="AA14" s="1">
        <v>127819</v>
      </c>
      <c r="AB14" s="1">
        <v>21584</v>
      </c>
      <c r="AC14" s="1">
        <v>517123</v>
      </c>
      <c r="AD14" s="1">
        <v>1247087</v>
      </c>
      <c r="AE14" s="1">
        <v>26695</v>
      </c>
      <c r="AF14" s="1">
        <v>92477</v>
      </c>
      <c r="AG14" s="1">
        <v>754</v>
      </c>
      <c r="AH14" s="1">
        <v>287767</v>
      </c>
      <c r="AI14" s="1">
        <v>205532</v>
      </c>
      <c r="AJ14" s="1">
        <v>0</v>
      </c>
      <c r="AK14" s="1">
        <v>50246</v>
      </c>
      <c r="AM14" s="1">
        <v>0</v>
      </c>
      <c r="AN14" s="1">
        <v>0</v>
      </c>
      <c r="AO14" s="1">
        <v>331218</v>
      </c>
      <c r="AP14" s="1">
        <v>24215</v>
      </c>
      <c r="AQ14" s="1">
        <v>31631</v>
      </c>
      <c r="AS14" s="1">
        <v>9121789</v>
      </c>
      <c r="AT14" s="1">
        <v>0</v>
      </c>
      <c r="AU14" s="1">
        <v>0</v>
      </c>
      <c r="AV14" s="1">
        <v>0</v>
      </c>
      <c r="AW14" s="1">
        <v>4833</v>
      </c>
      <c r="AX14" s="1">
        <v>0</v>
      </c>
      <c r="AY14" s="1">
        <v>26686</v>
      </c>
      <c r="AZ14" s="1">
        <v>812836</v>
      </c>
      <c r="BA14" s="1">
        <v>4951</v>
      </c>
      <c r="BB14" s="1">
        <v>168935</v>
      </c>
      <c r="BC14" s="1">
        <v>0</v>
      </c>
      <c r="BD14" s="1">
        <v>39988</v>
      </c>
      <c r="BE14" s="1">
        <v>6509</v>
      </c>
      <c r="BF14" s="1">
        <v>1393828</v>
      </c>
      <c r="BG14" s="1">
        <v>378961</v>
      </c>
      <c r="BH14" s="1">
        <v>782907</v>
      </c>
      <c r="BJ14" s="1">
        <v>50924</v>
      </c>
      <c r="BL14" s="1">
        <v>0</v>
      </c>
      <c r="BM14" s="1">
        <v>406003</v>
      </c>
      <c r="BN14" s="1">
        <v>235534</v>
      </c>
      <c r="BO14" s="1">
        <v>864274</v>
      </c>
      <c r="BP14" s="1">
        <v>127476</v>
      </c>
      <c r="BQ14" s="1">
        <v>21584</v>
      </c>
      <c r="BR14" s="1">
        <v>478259</v>
      </c>
      <c r="BS14" s="1">
        <v>1196594</v>
      </c>
      <c r="BT14" s="1">
        <v>25311</v>
      </c>
      <c r="BU14" s="1">
        <v>103715</v>
      </c>
      <c r="BV14" s="1">
        <v>27445</v>
      </c>
      <c r="BW14" s="1">
        <v>281368</v>
      </c>
      <c r="BX14" s="1">
        <v>240303</v>
      </c>
      <c r="BY14" s="1">
        <v>0</v>
      </c>
      <c r="BZ14" s="1">
        <v>50246</v>
      </c>
      <c r="CB14" s="1">
        <v>0</v>
      </c>
      <c r="CC14" s="1">
        <v>0</v>
      </c>
      <c r="CD14" s="1">
        <v>331359</v>
      </c>
      <c r="CE14" s="1">
        <v>19704</v>
      </c>
      <c r="CF14" s="1">
        <v>31631</v>
      </c>
      <c r="CH14" s="1">
        <f t="shared" si="1"/>
        <v>-22848</v>
      </c>
      <c r="CI14" s="1">
        <f t="shared" si="2"/>
        <v>0</v>
      </c>
      <c r="CJ14" s="1">
        <f t="shared" si="3"/>
        <v>0</v>
      </c>
      <c r="CK14" s="1">
        <f t="shared" si="4"/>
        <v>0</v>
      </c>
      <c r="CL14" s="1">
        <f t="shared" si="5"/>
        <v>0</v>
      </c>
      <c r="CM14" s="1">
        <f t="shared" si="6"/>
        <v>8085</v>
      </c>
      <c r="CN14" s="1">
        <f t="shared" si="7"/>
        <v>0</v>
      </c>
      <c r="CO14" s="1">
        <f t="shared" si="8"/>
        <v>5180</v>
      </c>
      <c r="CP14" s="1">
        <f t="shared" si="9"/>
        <v>0</v>
      </c>
      <c r="CQ14" s="1">
        <f t="shared" si="10"/>
        <v>78976</v>
      </c>
      <c r="CR14" s="1">
        <f t="shared" si="11"/>
        <v>0</v>
      </c>
      <c r="CS14" s="1">
        <f t="shared" si="12"/>
        <v>0</v>
      </c>
      <c r="CT14" s="1">
        <f t="shared" si="13"/>
        <v>0</v>
      </c>
      <c r="CU14" s="1">
        <f t="shared" si="14"/>
        <v>-115379</v>
      </c>
      <c r="CV14" s="1">
        <f t="shared" si="15"/>
        <v>15621</v>
      </c>
      <c r="CW14" s="1">
        <f t="shared" si="16"/>
        <v>-209</v>
      </c>
      <c r="CX14" s="1">
        <f t="shared" si="17"/>
        <v>0</v>
      </c>
      <c r="CY14" s="1">
        <f t="shared" si="18"/>
        <v>0</v>
      </c>
      <c r="CZ14" s="1">
        <f t="shared" si="19"/>
        <v>0</v>
      </c>
      <c r="DA14" s="1">
        <f t="shared" si="20"/>
        <v>0</v>
      </c>
      <c r="DB14" s="1">
        <f t="shared" si="21"/>
        <v>-3</v>
      </c>
      <c r="DC14" s="1">
        <f t="shared" si="22"/>
        <v>1308</v>
      </c>
      <c r="DD14" s="1">
        <f t="shared" si="23"/>
        <v>116</v>
      </c>
      <c r="DE14" s="1">
        <f t="shared" si="24"/>
        <v>343</v>
      </c>
      <c r="DF14" s="1">
        <f t="shared" si="25"/>
        <v>0</v>
      </c>
      <c r="DG14" s="1">
        <f t="shared" si="26"/>
        <v>38864</v>
      </c>
      <c r="DH14" s="1">
        <f t="shared" si="27"/>
        <v>50493</v>
      </c>
      <c r="DI14" s="1">
        <f t="shared" si="28"/>
        <v>1384</v>
      </c>
      <c r="DJ14" s="1">
        <f t="shared" si="29"/>
        <v>-11238</v>
      </c>
      <c r="DK14" s="1">
        <f t="shared" si="30"/>
        <v>-26691</v>
      </c>
      <c r="DL14" s="1">
        <f t="shared" si="31"/>
        <v>6399</v>
      </c>
      <c r="DM14" s="1">
        <f t="shared" si="32"/>
        <v>-34771</v>
      </c>
      <c r="DN14" s="1">
        <f t="shared" si="33"/>
        <v>0</v>
      </c>
      <c r="DO14" s="1">
        <f t="shared" si="34"/>
        <v>0</v>
      </c>
      <c r="DP14" s="1">
        <f t="shared" si="35"/>
        <v>0</v>
      </c>
      <c r="DQ14" s="1">
        <f t="shared" si="36"/>
        <v>0</v>
      </c>
      <c r="DR14" s="1">
        <f t="shared" si="37"/>
        <v>0</v>
      </c>
      <c r="DS14" s="1">
        <f t="shared" si="38"/>
        <v>-141</v>
      </c>
      <c r="DT14" s="1">
        <f t="shared" si="39"/>
        <v>4511</v>
      </c>
      <c r="DU14" s="1">
        <f t="shared" si="40"/>
        <v>0</v>
      </c>
      <c r="DV14" s="1">
        <f t="shared" si="41"/>
        <v>0</v>
      </c>
      <c r="DX14" s="15">
        <f t="shared" si="42"/>
        <v>0.52871555353551214</v>
      </c>
      <c r="DY14" s="15">
        <f t="shared" si="43"/>
        <v>0.21183265383165428</v>
      </c>
      <c r="DZ14" s="15">
        <f t="shared" si="44"/>
        <v>0.23699240679140762</v>
      </c>
      <c r="EA14" s="15">
        <f t="shared" si="45"/>
        <v>2.2459385841425955E-2</v>
      </c>
    </row>
    <row r="15" spans="1:143" x14ac:dyDescent="0.25">
      <c r="A15" s="1">
        <v>8116</v>
      </c>
      <c r="B15" s="1" t="s">
        <v>981</v>
      </c>
      <c r="C15" s="1">
        <v>8116</v>
      </c>
      <c r="D15" s="1">
        <v>5162061</v>
      </c>
      <c r="E15" s="1">
        <v>0</v>
      </c>
      <c r="F15" s="1">
        <v>0</v>
      </c>
      <c r="G15" s="1">
        <v>0</v>
      </c>
      <c r="H15" s="1">
        <v>3310</v>
      </c>
      <c r="I15" s="1">
        <v>0</v>
      </c>
      <c r="J15" s="1">
        <v>215848</v>
      </c>
      <c r="K15" s="1">
        <v>4214377</v>
      </c>
      <c r="L15" s="1">
        <v>678292</v>
      </c>
      <c r="M15" s="1">
        <v>956526</v>
      </c>
      <c r="N15" s="1">
        <v>1039</v>
      </c>
      <c r="O15" s="1">
        <v>269907</v>
      </c>
      <c r="P15" s="1">
        <v>317159</v>
      </c>
      <c r="Q15" s="1">
        <v>1271651</v>
      </c>
      <c r="R15" s="1">
        <v>203220</v>
      </c>
      <c r="S15" s="1">
        <v>193834</v>
      </c>
      <c r="U15" s="1">
        <v>313165</v>
      </c>
      <c r="W15" s="1">
        <v>0</v>
      </c>
      <c r="X15" s="1">
        <v>31201</v>
      </c>
      <c r="Y15" s="1">
        <v>0</v>
      </c>
      <c r="Z15" s="1">
        <v>45263</v>
      </c>
      <c r="AA15" s="1">
        <v>106049</v>
      </c>
      <c r="AB15" s="1">
        <v>29034</v>
      </c>
      <c r="AC15" s="1">
        <v>47385</v>
      </c>
      <c r="AD15" s="1">
        <v>243191</v>
      </c>
      <c r="AE15" s="1">
        <v>12671</v>
      </c>
      <c r="AF15" s="1">
        <v>90169</v>
      </c>
      <c r="AG15" s="1">
        <v>0</v>
      </c>
      <c r="AH15" s="1">
        <v>35702</v>
      </c>
      <c r="AI15" s="1">
        <v>41004</v>
      </c>
      <c r="AJ15" s="1">
        <v>0</v>
      </c>
      <c r="AK15" s="1">
        <v>0</v>
      </c>
      <c r="AM15" s="1">
        <v>889129</v>
      </c>
      <c r="AN15" s="1">
        <v>0</v>
      </c>
      <c r="AO15" s="1">
        <v>755572</v>
      </c>
      <c r="AP15" s="1">
        <v>5667</v>
      </c>
      <c r="AQ15" s="1">
        <v>0</v>
      </c>
      <c r="AS15" s="1">
        <v>5164790</v>
      </c>
      <c r="AT15" s="1">
        <v>0</v>
      </c>
      <c r="AU15" s="1">
        <v>0</v>
      </c>
      <c r="AV15" s="1">
        <v>0</v>
      </c>
      <c r="AW15" s="1">
        <v>3310</v>
      </c>
      <c r="AX15" s="1">
        <v>0</v>
      </c>
      <c r="AY15" s="1">
        <v>215853</v>
      </c>
      <c r="AZ15" s="1">
        <v>4237569</v>
      </c>
      <c r="BA15" s="1">
        <v>678292</v>
      </c>
      <c r="BB15" s="1">
        <v>962356</v>
      </c>
      <c r="BC15" s="1">
        <v>1039</v>
      </c>
      <c r="BD15" s="1">
        <v>271810</v>
      </c>
      <c r="BE15" s="1">
        <v>317159</v>
      </c>
      <c r="BF15" s="1">
        <v>1252338</v>
      </c>
      <c r="BG15" s="1">
        <v>198478</v>
      </c>
      <c r="BH15" s="1">
        <v>186000</v>
      </c>
      <c r="BJ15" s="1">
        <v>313167</v>
      </c>
      <c r="BL15" s="1">
        <v>0</v>
      </c>
      <c r="BM15" s="1">
        <v>31201</v>
      </c>
      <c r="BN15" s="1">
        <v>0</v>
      </c>
      <c r="BO15" s="1">
        <v>44928</v>
      </c>
      <c r="BP15" s="1">
        <v>106043</v>
      </c>
      <c r="BQ15" s="1">
        <v>29034</v>
      </c>
      <c r="BR15" s="1">
        <v>47385</v>
      </c>
      <c r="BS15" s="1">
        <v>243338</v>
      </c>
      <c r="BT15" s="1">
        <v>12671</v>
      </c>
      <c r="BU15" s="1">
        <v>90169</v>
      </c>
      <c r="BV15" s="1">
        <v>0</v>
      </c>
      <c r="BW15" s="1">
        <v>35700</v>
      </c>
      <c r="BX15" s="1">
        <v>44958</v>
      </c>
      <c r="BY15" s="1">
        <v>0</v>
      </c>
      <c r="BZ15" s="1">
        <v>0</v>
      </c>
      <c r="CB15" s="1">
        <v>889129</v>
      </c>
      <c r="CC15" s="1">
        <v>0</v>
      </c>
      <c r="CD15" s="1">
        <v>750042</v>
      </c>
      <c r="CE15" s="1">
        <v>5667</v>
      </c>
      <c r="CF15" s="1">
        <v>0</v>
      </c>
      <c r="CH15" s="1">
        <f t="shared" si="1"/>
        <v>-2729</v>
      </c>
      <c r="CI15" s="1">
        <f t="shared" si="2"/>
        <v>0</v>
      </c>
      <c r="CJ15" s="1">
        <f t="shared" si="3"/>
        <v>0</v>
      </c>
      <c r="CK15" s="1">
        <f t="shared" si="4"/>
        <v>0</v>
      </c>
      <c r="CL15" s="1">
        <f t="shared" si="5"/>
        <v>0</v>
      </c>
      <c r="CM15" s="1">
        <f t="shared" si="6"/>
        <v>0</v>
      </c>
      <c r="CN15" s="1">
        <f t="shared" si="7"/>
        <v>-5</v>
      </c>
      <c r="CO15" s="1">
        <f t="shared" si="8"/>
        <v>-23192</v>
      </c>
      <c r="CP15" s="1">
        <f t="shared" si="9"/>
        <v>0</v>
      </c>
      <c r="CQ15" s="1">
        <f t="shared" si="10"/>
        <v>-5830</v>
      </c>
      <c r="CR15" s="1">
        <f t="shared" si="11"/>
        <v>0</v>
      </c>
      <c r="CS15" s="1">
        <f t="shared" si="12"/>
        <v>-1903</v>
      </c>
      <c r="CT15" s="1">
        <f t="shared" si="13"/>
        <v>0</v>
      </c>
      <c r="CU15" s="1">
        <f t="shared" si="14"/>
        <v>19313</v>
      </c>
      <c r="CV15" s="1">
        <f t="shared" si="15"/>
        <v>4742</v>
      </c>
      <c r="CW15" s="1">
        <f t="shared" si="16"/>
        <v>7834</v>
      </c>
      <c r="CX15" s="1">
        <f t="shared" si="17"/>
        <v>0</v>
      </c>
      <c r="CY15" s="1">
        <f t="shared" si="18"/>
        <v>-2</v>
      </c>
      <c r="CZ15" s="1">
        <f t="shared" si="19"/>
        <v>0</v>
      </c>
      <c r="DA15" s="1">
        <f t="shared" si="20"/>
        <v>0</v>
      </c>
      <c r="DB15" s="1">
        <f t="shared" si="21"/>
        <v>0</v>
      </c>
      <c r="DC15" s="1">
        <f t="shared" si="22"/>
        <v>0</v>
      </c>
      <c r="DD15" s="1">
        <f t="shared" si="23"/>
        <v>335</v>
      </c>
      <c r="DE15" s="1">
        <f t="shared" si="24"/>
        <v>6</v>
      </c>
      <c r="DF15" s="1">
        <f t="shared" si="25"/>
        <v>0</v>
      </c>
      <c r="DG15" s="1">
        <f t="shared" si="26"/>
        <v>0</v>
      </c>
      <c r="DH15" s="1">
        <f t="shared" si="27"/>
        <v>-147</v>
      </c>
      <c r="DI15" s="1">
        <f t="shared" si="28"/>
        <v>0</v>
      </c>
      <c r="DJ15" s="1">
        <f t="shared" si="29"/>
        <v>0</v>
      </c>
      <c r="DK15" s="1">
        <f t="shared" si="30"/>
        <v>0</v>
      </c>
      <c r="DL15" s="1">
        <f t="shared" si="31"/>
        <v>2</v>
      </c>
      <c r="DM15" s="1">
        <f t="shared" si="32"/>
        <v>-3954</v>
      </c>
      <c r="DN15" s="1">
        <f t="shared" si="33"/>
        <v>0</v>
      </c>
      <c r="DO15" s="1">
        <f t="shared" si="34"/>
        <v>0</v>
      </c>
      <c r="DP15" s="1">
        <f t="shared" si="35"/>
        <v>0</v>
      </c>
      <c r="DQ15" s="1">
        <f t="shared" si="36"/>
        <v>0</v>
      </c>
      <c r="DR15" s="1">
        <f t="shared" si="37"/>
        <v>0</v>
      </c>
      <c r="DS15" s="1">
        <f t="shared" si="38"/>
        <v>5530</v>
      </c>
      <c r="DT15" s="1">
        <f t="shared" si="39"/>
        <v>0</v>
      </c>
      <c r="DU15" s="1">
        <f t="shared" si="40"/>
        <v>0</v>
      </c>
      <c r="DV15" s="1">
        <f t="shared" si="41"/>
        <v>0</v>
      </c>
      <c r="DX15" s="15">
        <f t="shared" si="42"/>
        <v>0.3201856311009888</v>
      </c>
      <c r="DY15" s="15">
        <f t="shared" si="43"/>
        <v>0.53525849119035163</v>
      </c>
      <c r="DZ15" s="15">
        <f t="shared" si="44"/>
        <v>4.2254587127813263E-2</v>
      </c>
      <c r="EA15" s="15">
        <f t="shared" si="45"/>
        <v>0.10230129058084636</v>
      </c>
    </row>
    <row r="16" spans="1:143" x14ac:dyDescent="0.25">
      <c r="A16" s="1">
        <v>8117</v>
      </c>
      <c r="B16" s="1" t="s">
        <v>1015</v>
      </c>
      <c r="C16" s="1">
        <v>8117</v>
      </c>
      <c r="D16" s="1">
        <v>7967469</v>
      </c>
      <c r="E16" s="1">
        <v>26592</v>
      </c>
      <c r="F16" s="1">
        <v>0</v>
      </c>
      <c r="G16" s="1">
        <v>0</v>
      </c>
      <c r="H16" s="1">
        <v>3458</v>
      </c>
      <c r="I16" s="1">
        <v>0</v>
      </c>
      <c r="J16" s="1">
        <v>2436964</v>
      </c>
      <c r="K16" s="1">
        <v>3000779</v>
      </c>
      <c r="L16" s="1">
        <v>804443</v>
      </c>
      <c r="M16" s="1">
        <v>1308245</v>
      </c>
      <c r="N16" s="1">
        <v>15465</v>
      </c>
      <c r="O16" s="1">
        <v>269749</v>
      </c>
      <c r="P16" s="1">
        <v>105800</v>
      </c>
      <c r="Q16" s="1">
        <v>1712459</v>
      </c>
      <c r="R16" s="1">
        <v>741803</v>
      </c>
      <c r="S16" s="1">
        <v>218861</v>
      </c>
      <c r="U16" s="1">
        <v>738621</v>
      </c>
      <c r="W16" s="1">
        <v>0</v>
      </c>
      <c r="X16" s="1">
        <v>13336</v>
      </c>
      <c r="Y16" s="1">
        <v>0</v>
      </c>
      <c r="Z16" s="1">
        <v>357515</v>
      </c>
      <c r="AA16" s="1">
        <v>109624</v>
      </c>
      <c r="AB16" s="1">
        <v>0</v>
      </c>
      <c r="AC16" s="1">
        <v>445533</v>
      </c>
      <c r="AD16" s="1">
        <v>835176</v>
      </c>
      <c r="AE16" s="1">
        <v>39392</v>
      </c>
      <c r="AF16" s="1">
        <v>123888</v>
      </c>
      <c r="AG16" s="1">
        <v>32184</v>
      </c>
      <c r="AH16" s="1">
        <v>406209</v>
      </c>
      <c r="AI16" s="1">
        <v>79617</v>
      </c>
      <c r="AJ16" s="1">
        <v>0</v>
      </c>
      <c r="AK16" s="1">
        <v>0</v>
      </c>
      <c r="AM16" s="1">
        <v>0</v>
      </c>
      <c r="AN16" s="1">
        <v>8920</v>
      </c>
      <c r="AO16" s="1">
        <v>272728</v>
      </c>
      <c r="AP16" s="1">
        <v>31662</v>
      </c>
      <c r="AQ16" s="1">
        <v>28997</v>
      </c>
      <c r="AS16" s="1">
        <v>7789605</v>
      </c>
      <c r="AT16" s="1">
        <v>68795</v>
      </c>
      <c r="AU16" s="1">
        <v>0</v>
      </c>
      <c r="AV16" s="1">
        <v>0</v>
      </c>
      <c r="AW16" s="1">
        <v>3458</v>
      </c>
      <c r="AX16" s="1">
        <v>0</v>
      </c>
      <c r="AY16" s="1">
        <v>2446708</v>
      </c>
      <c r="AZ16" s="1">
        <v>3050680</v>
      </c>
      <c r="BA16" s="1">
        <v>804442</v>
      </c>
      <c r="BB16" s="1">
        <v>1345612</v>
      </c>
      <c r="BC16" s="1">
        <v>15465</v>
      </c>
      <c r="BD16" s="1">
        <v>269722</v>
      </c>
      <c r="BE16" s="1">
        <v>105800</v>
      </c>
      <c r="BF16" s="1">
        <v>1725289</v>
      </c>
      <c r="BG16" s="1">
        <v>741897</v>
      </c>
      <c r="BH16" s="1">
        <v>244985</v>
      </c>
      <c r="BJ16" s="1">
        <v>739926</v>
      </c>
      <c r="BL16" s="1">
        <v>0</v>
      </c>
      <c r="BM16" s="1">
        <v>13336</v>
      </c>
      <c r="BN16" s="1">
        <v>0</v>
      </c>
      <c r="BO16" s="1">
        <v>356481</v>
      </c>
      <c r="BP16" s="1">
        <v>110253</v>
      </c>
      <c r="BQ16" s="1">
        <v>0</v>
      </c>
      <c r="BR16" s="1">
        <v>442537</v>
      </c>
      <c r="BS16" s="1">
        <v>789083</v>
      </c>
      <c r="BT16" s="1">
        <v>11046</v>
      </c>
      <c r="BU16" s="1">
        <v>167504</v>
      </c>
      <c r="BV16" s="1">
        <v>58118</v>
      </c>
      <c r="BW16" s="1">
        <v>400648</v>
      </c>
      <c r="BX16" s="1">
        <v>96266</v>
      </c>
      <c r="BY16" s="1">
        <v>0</v>
      </c>
      <c r="BZ16" s="1">
        <v>0</v>
      </c>
      <c r="CB16" s="1">
        <v>2783</v>
      </c>
      <c r="CC16" s="1">
        <v>12154</v>
      </c>
      <c r="CD16" s="1">
        <v>260937</v>
      </c>
      <c r="CE16" s="1">
        <v>32941</v>
      </c>
      <c r="CF16" s="1">
        <v>29018</v>
      </c>
      <c r="CH16" s="1">
        <f t="shared" si="1"/>
        <v>177864</v>
      </c>
      <c r="CI16" s="1">
        <f t="shared" si="2"/>
        <v>-42203</v>
      </c>
      <c r="CJ16" s="1">
        <f t="shared" si="3"/>
        <v>0</v>
      </c>
      <c r="CK16" s="1">
        <f t="shared" si="4"/>
        <v>0</v>
      </c>
      <c r="CL16" s="1">
        <f t="shared" si="5"/>
        <v>0</v>
      </c>
      <c r="CM16" s="1">
        <f t="shared" si="6"/>
        <v>0</v>
      </c>
      <c r="CN16" s="1">
        <f t="shared" si="7"/>
        <v>-9744</v>
      </c>
      <c r="CO16" s="1">
        <f t="shared" si="8"/>
        <v>-49901</v>
      </c>
      <c r="CP16" s="1">
        <f t="shared" si="9"/>
        <v>1</v>
      </c>
      <c r="CQ16" s="1">
        <f t="shared" si="10"/>
        <v>-37367</v>
      </c>
      <c r="CR16" s="1">
        <f t="shared" si="11"/>
        <v>0</v>
      </c>
      <c r="CS16" s="1">
        <f t="shared" si="12"/>
        <v>27</v>
      </c>
      <c r="CT16" s="1">
        <f t="shared" si="13"/>
        <v>0</v>
      </c>
      <c r="CU16" s="1">
        <f t="shared" si="14"/>
        <v>-12830</v>
      </c>
      <c r="CV16" s="1">
        <f t="shared" si="15"/>
        <v>-94</v>
      </c>
      <c r="CW16" s="1">
        <f t="shared" si="16"/>
        <v>-26124</v>
      </c>
      <c r="CX16" s="1">
        <f t="shared" si="17"/>
        <v>0</v>
      </c>
      <c r="CY16" s="1">
        <f t="shared" si="18"/>
        <v>-1305</v>
      </c>
      <c r="CZ16" s="1">
        <f t="shared" si="19"/>
        <v>0</v>
      </c>
      <c r="DA16" s="1">
        <f t="shared" si="20"/>
        <v>0</v>
      </c>
      <c r="DB16" s="1">
        <f t="shared" si="21"/>
        <v>0</v>
      </c>
      <c r="DC16" s="1">
        <f t="shared" si="22"/>
        <v>0</v>
      </c>
      <c r="DD16" s="1">
        <f t="shared" si="23"/>
        <v>1034</v>
      </c>
      <c r="DE16" s="1">
        <f t="shared" si="24"/>
        <v>-629</v>
      </c>
      <c r="DF16" s="1">
        <f t="shared" si="25"/>
        <v>0</v>
      </c>
      <c r="DG16" s="1">
        <f t="shared" si="26"/>
        <v>2996</v>
      </c>
      <c r="DH16" s="1">
        <f t="shared" si="27"/>
        <v>46093</v>
      </c>
      <c r="DI16" s="1">
        <f t="shared" si="28"/>
        <v>28346</v>
      </c>
      <c r="DJ16" s="1">
        <f t="shared" si="29"/>
        <v>-43616</v>
      </c>
      <c r="DK16" s="1">
        <f t="shared" si="30"/>
        <v>-25934</v>
      </c>
      <c r="DL16" s="1">
        <f t="shared" si="31"/>
        <v>5561</v>
      </c>
      <c r="DM16" s="1">
        <f t="shared" si="32"/>
        <v>-16649</v>
      </c>
      <c r="DN16" s="1">
        <f t="shared" si="33"/>
        <v>0</v>
      </c>
      <c r="DO16" s="1">
        <f t="shared" si="34"/>
        <v>0</v>
      </c>
      <c r="DP16" s="1">
        <f t="shared" si="35"/>
        <v>0</v>
      </c>
      <c r="DQ16" s="1">
        <f t="shared" si="36"/>
        <v>-2783</v>
      </c>
      <c r="DR16" s="1">
        <f t="shared" si="37"/>
        <v>-3234</v>
      </c>
      <c r="DS16" s="1">
        <f t="shared" si="38"/>
        <v>11791</v>
      </c>
      <c r="DT16" s="1">
        <f t="shared" si="39"/>
        <v>-1279</v>
      </c>
      <c r="DU16" s="1">
        <f t="shared" si="40"/>
        <v>-21</v>
      </c>
      <c r="DV16" s="1">
        <f t="shared" si="41"/>
        <v>0</v>
      </c>
      <c r="DX16" s="15">
        <f t="shared" si="42"/>
        <v>0.36129850124386231</v>
      </c>
      <c r="DY16" s="15">
        <f t="shared" si="43"/>
        <v>0.51289533291990974</v>
      </c>
      <c r="DZ16" s="15">
        <f t="shared" si="44"/>
        <v>0.11034199425185502</v>
      </c>
      <c r="EA16" s="15">
        <f t="shared" si="45"/>
        <v>1.5464171584372924E-2</v>
      </c>
    </row>
    <row r="17" spans="1:131" x14ac:dyDescent="0.25">
      <c r="A17" s="1">
        <v>8129</v>
      </c>
      <c r="B17" s="1" t="s">
        <v>1050</v>
      </c>
      <c r="C17" s="1">
        <v>8129</v>
      </c>
      <c r="D17" s="1">
        <v>5872263</v>
      </c>
      <c r="E17" s="1">
        <v>0</v>
      </c>
      <c r="F17" s="1">
        <v>0</v>
      </c>
      <c r="G17" s="1">
        <v>0</v>
      </c>
      <c r="H17" s="1">
        <v>10595</v>
      </c>
      <c r="I17" s="1">
        <v>1077</v>
      </c>
      <c r="J17" s="1">
        <v>17630852</v>
      </c>
      <c r="K17" s="1">
        <v>12695719</v>
      </c>
      <c r="L17" s="1">
        <v>0</v>
      </c>
      <c r="M17" s="1">
        <v>1057528</v>
      </c>
      <c r="N17" s="1">
        <v>98172</v>
      </c>
      <c r="O17" s="1">
        <v>618429</v>
      </c>
      <c r="P17" s="1">
        <v>0</v>
      </c>
      <c r="Q17" s="1">
        <v>700868</v>
      </c>
      <c r="R17" s="1">
        <v>246209</v>
      </c>
      <c r="S17" s="1">
        <v>506957</v>
      </c>
      <c r="U17" s="1">
        <v>13095</v>
      </c>
      <c r="W17" s="1">
        <v>0</v>
      </c>
      <c r="X17" s="1">
        <v>0</v>
      </c>
      <c r="Y17" s="1">
        <v>0</v>
      </c>
      <c r="Z17" s="1">
        <v>0</v>
      </c>
      <c r="AA17" s="1">
        <v>100109</v>
      </c>
      <c r="AB17" s="1">
        <v>223617</v>
      </c>
      <c r="AC17" s="1">
        <v>381761</v>
      </c>
      <c r="AD17" s="1">
        <v>60693</v>
      </c>
      <c r="AE17" s="1">
        <v>4220</v>
      </c>
      <c r="AF17" s="1">
        <v>0</v>
      </c>
      <c r="AG17" s="1">
        <v>2549</v>
      </c>
      <c r="AH17" s="1">
        <v>189460</v>
      </c>
      <c r="AI17" s="1">
        <v>48167</v>
      </c>
      <c r="AJ17" s="1">
        <v>0</v>
      </c>
      <c r="AK17" s="1">
        <v>0</v>
      </c>
      <c r="AM17" s="1">
        <v>0</v>
      </c>
      <c r="AN17" s="1">
        <v>0</v>
      </c>
      <c r="AO17" s="1">
        <v>0</v>
      </c>
      <c r="AP17" s="1">
        <v>10988</v>
      </c>
      <c r="AQ17" s="1">
        <v>0</v>
      </c>
      <c r="AS17" s="1">
        <v>5496624</v>
      </c>
      <c r="AT17" s="1">
        <v>0</v>
      </c>
      <c r="AU17" s="1">
        <v>0</v>
      </c>
      <c r="AV17" s="1">
        <v>0</v>
      </c>
      <c r="AW17" s="1">
        <v>10595</v>
      </c>
      <c r="AX17" s="1">
        <v>1077</v>
      </c>
      <c r="AY17" s="1">
        <v>17991708</v>
      </c>
      <c r="AZ17" s="1">
        <v>12897969</v>
      </c>
      <c r="BA17" s="1">
        <v>0</v>
      </c>
      <c r="BB17" s="1">
        <v>1087308</v>
      </c>
      <c r="BC17" s="1">
        <v>95673</v>
      </c>
      <c r="BD17" s="1">
        <v>514542</v>
      </c>
      <c r="BE17" s="1">
        <v>0</v>
      </c>
      <c r="BF17" s="1">
        <v>614464</v>
      </c>
      <c r="BG17" s="1">
        <v>245239</v>
      </c>
      <c r="BH17" s="1">
        <v>508737</v>
      </c>
      <c r="BJ17" s="1">
        <v>13095</v>
      </c>
      <c r="BL17" s="1">
        <v>0</v>
      </c>
      <c r="BM17" s="1">
        <v>0</v>
      </c>
      <c r="BN17" s="1">
        <v>0</v>
      </c>
      <c r="BO17" s="1">
        <v>0</v>
      </c>
      <c r="BP17" s="1">
        <v>101079</v>
      </c>
      <c r="BQ17" s="1">
        <v>220332</v>
      </c>
      <c r="BR17" s="1">
        <v>380201</v>
      </c>
      <c r="BS17" s="1">
        <v>60335</v>
      </c>
      <c r="BT17" s="1">
        <v>4220</v>
      </c>
      <c r="BU17" s="1">
        <v>0</v>
      </c>
      <c r="BV17" s="1">
        <v>2549</v>
      </c>
      <c r="BW17" s="1">
        <v>162943</v>
      </c>
      <c r="BX17" s="1">
        <v>55424</v>
      </c>
      <c r="BY17" s="1">
        <v>0</v>
      </c>
      <c r="BZ17" s="1">
        <v>0</v>
      </c>
      <c r="CB17" s="1">
        <v>0</v>
      </c>
      <c r="CC17" s="1">
        <v>0</v>
      </c>
      <c r="CD17" s="1">
        <v>0</v>
      </c>
      <c r="CE17" s="1">
        <v>9214</v>
      </c>
      <c r="CF17" s="1">
        <v>0</v>
      </c>
      <c r="CH17" s="1">
        <f t="shared" si="1"/>
        <v>375639</v>
      </c>
      <c r="CI17" s="1">
        <f t="shared" si="2"/>
        <v>0</v>
      </c>
      <c r="CJ17" s="1">
        <f t="shared" si="3"/>
        <v>0</v>
      </c>
      <c r="CK17" s="1">
        <f t="shared" si="4"/>
        <v>0</v>
      </c>
      <c r="CL17" s="1">
        <f t="shared" si="5"/>
        <v>0</v>
      </c>
      <c r="CM17" s="1">
        <f t="shared" si="6"/>
        <v>0</v>
      </c>
      <c r="CN17" s="1">
        <f t="shared" si="7"/>
        <v>-360856</v>
      </c>
      <c r="CO17" s="1">
        <f t="shared" si="8"/>
        <v>-202250</v>
      </c>
      <c r="CP17" s="1">
        <f t="shared" si="9"/>
        <v>0</v>
      </c>
      <c r="CQ17" s="1">
        <f t="shared" si="10"/>
        <v>-29780</v>
      </c>
      <c r="CR17" s="1">
        <f t="shared" si="11"/>
        <v>2499</v>
      </c>
      <c r="CS17" s="1">
        <f t="shared" si="12"/>
        <v>103887</v>
      </c>
      <c r="CT17" s="1">
        <f t="shared" si="13"/>
        <v>0</v>
      </c>
      <c r="CU17" s="1">
        <f t="shared" si="14"/>
        <v>86404</v>
      </c>
      <c r="CV17" s="1">
        <f t="shared" si="15"/>
        <v>970</v>
      </c>
      <c r="CW17" s="1">
        <f t="shared" si="16"/>
        <v>-1780</v>
      </c>
      <c r="CX17" s="1">
        <f t="shared" si="17"/>
        <v>0</v>
      </c>
      <c r="CY17" s="1">
        <f t="shared" si="18"/>
        <v>0</v>
      </c>
      <c r="CZ17" s="1">
        <f t="shared" si="19"/>
        <v>0</v>
      </c>
      <c r="DA17" s="1">
        <f t="shared" si="20"/>
        <v>0</v>
      </c>
      <c r="DB17" s="1">
        <f t="shared" si="21"/>
        <v>0</v>
      </c>
      <c r="DC17" s="1">
        <f t="shared" si="22"/>
        <v>0</v>
      </c>
      <c r="DD17" s="1">
        <f t="shared" si="23"/>
        <v>0</v>
      </c>
      <c r="DE17" s="1">
        <f t="shared" si="24"/>
        <v>-970</v>
      </c>
      <c r="DF17" s="1">
        <f t="shared" si="25"/>
        <v>3285</v>
      </c>
      <c r="DG17" s="1">
        <f t="shared" si="26"/>
        <v>1560</v>
      </c>
      <c r="DH17" s="1">
        <f t="shared" si="27"/>
        <v>358</v>
      </c>
      <c r="DI17" s="1">
        <f t="shared" si="28"/>
        <v>0</v>
      </c>
      <c r="DJ17" s="1">
        <f t="shared" si="29"/>
        <v>0</v>
      </c>
      <c r="DK17" s="1">
        <f t="shared" si="30"/>
        <v>0</v>
      </c>
      <c r="DL17" s="1">
        <f t="shared" si="31"/>
        <v>26517</v>
      </c>
      <c r="DM17" s="1">
        <f t="shared" si="32"/>
        <v>-7257</v>
      </c>
      <c r="DN17" s="1">
        <f t="shared" si="33"/>
        <v>0</v>
      </c>
      <c r="DO17" s="1">
        <f t="shared" si="34"/>
        <v>0</v>
      </c>
      <c r="DP17" s="1">
        <f t="shared" si="35"/>
        <v>0</v>
      </c>
      <c r="DQ17" s="1">
        <f t="shared" si="36"/>
        <v>0</v>
      </c>
      <c r="DR17" s="1">
        <f t="shared" si="37"/>
        <v>0</v>
      </c>
      <c r="DS17" s="1">
        <f t="shared" si="38"/>
        <v>0</v>
      </c>
      <c r="DT17" s="1">
        <f t="shared" si="39"/>
        <v>1774</v>
      </c>
      <c r="DU17" s="1">
        <f t="shared" si="40"/>
        <v>0</v>
      </c>
      <c r="DV17" s="1">
        <f t="shared" si="41"/>
        <v>0</v>
      </c>
      <c r="DX17" s="15">
        <f t="shared" si="42"/>
        <v>0.14537808702066704</v>
      </c>
      <c r="DY17" s="15">
        <f t="shared" si="43"/>
        <v>0.82938148797647671</v>
      </c>
      <c r="DZ17" s="15">
        <f t="shared" si="44"/>
        <v>2.4968937567970688E-2</v>
      </c>
      <c r="EA17" s="15">
        <f t="shared" si="45"/>
        <v>2.7148743488559363E-4</v>
      </c>
    </row>
    <row r="18" spans="1:131" x14ac:dyDescent="0.25">
      <c r="A18" s="1">
        <v>8131</v>
      </c>
      <c r="B18" s="1" t="s">
        <v>1096</v>
      </c>
      <c r="C18" s="1">
        <v>8131</v>
      </c>
      <c r="D18" s="1">
        <v>403614</v>
      </c>
      <c r="E18" s="1">
        <v>0</v>
      </c>
      <c r="F18" s="1">
        <v>0</v>
      </c>
      <c r="G18" s="1">
        <v>0</v>
      </c>
      <c r="H18" s="1">
        <v>3258</v>
      </c>
      <c r="I18" s="1">
        <v>0</v>
      </c>
      <c r="J18" s="1">
        <v>1787684</v>
      </c>
      <c r="K18" s="1">
        <v>1501637</v>
      </c>
      <c r="L18" s="1">
        <v>0</v>
      </c>
      <c r="M18" s="1">
        <v>79961</v>
      </c>
      <c r="N18" s="1">
        <v>56198</v>
      </c>
      <c r="O18" s="1">
        <v>37709</v>
      </c>
      <c r="P18" s="1">
        <v>0</v>
      </c>
      <c r="Q18" s="1">
        <v>160248</v>
      </c>
      <c r="R18" s="1">
        <v>207014</v>
      </c>
      <c r="S18" s="1">
        <v>20798</v>
      </c>
      <c r="U18" s="1">
        <v>38503</v>
      </c>
      <c r="W18" s="1">
        <v>0</v>
      </c>
      <c r="X18" s="1">
        <v>27791</v>
      </c>
      <c r="Y18" s="1">
        <v>29489</v>
      </c>
      <c r="Z18" s="1">
        <v>52488</v>
      </c>
      <c r="AA18" s="1">
        <v>18592</v>
      </c>
      <c r="AB18" s="1">
        <v>0</v>
      </c>
      <c r="AC18" s="1">
        <v>125166</v>
      </c>
      <c r="AD18" s="1">
        <v>58698</v>
      </c>
      <c r="AE18" s="1">
        <v>5600</v>
      </c>
      <c r="AF18" s="1">
        <v>0</v>
      </c>
      <c r="AG18" s="1">
        <v>0</v>
      </c>
      <c r="AH18" s="1">
        <v>67928</v>
      </c>
      <c r="AI18" s="1">
        <v>5932</v>
      </c>
      <c r="AJ18" s="1">
        <v>0</v>
      </c>
      <c r="AK18" s="1">
        <v>30163</v>
      </c>
      <c r="AM18" s="1">
        <v>0</v>
      </c>
      <c r="AN18" s="1">
        <v>0</v>
      </c>
      <c r="AO18" s="1">
        <v>123737</v>
      </c>
      <c r="AP18" s="1">
        <v>1671</v>
      </c>
      <c r="AQ18" s="1">
        <v>0</v>
      </c>
      <c r="AS18" s="1">
        <v>378197</v>
      </c>
      <c r="AT18" s="1">
        <v>0</v>
      </c>
      <c r="AU18" s="1">
        <v>0</v>
      </c>
      <c r="AV18" s="1">
        <v>0</v>
      </c>
      <c r="AW18" s="1">
        <v>5776</v>
      </c>
      <c r="AX18" s="1">
        <v>0</v>
      </c>
      <c r="AY18" s="1">
        <v>1789233</v>
      </c>
      <c r="AZ18" s="1">
        <v>1505838</v>
      </c>
      <c r="BA18" s="1">
        <v>0</v>
      </c>
      <c r="BB18" s="1">
        <v>79889</v>
      </c>
      <c r="BC18" s="1">
        <v>56198</v>
      </c>
      <c r="BD18" s="1">
        <v>39993</v>
      </c>
      <c r="BE18" s="1">
        <v>0</v>
      </c>
      <c r="BF18" s="1">
        <v>202608</v>
      </c>
      <c r="BG18" s="1">
        <v>217430</v>
      </c>
      <c r="BH18" s="1">
        <v>42343</v>
      </c>
      <c r="BJ18" s="1">
        <v>37996</v>
      </c>
      <c r="BL18" s="1">
        <v>0</v>
      </c>
      <c r="BM18" s="1">
        <v>27791</v>
      </c>
      <c r="BN18" s="1">
        <v>29489</v>
      </c>
      <c r="BO18" s="1">
        <v>52473</v>
      </c>
      <c r="BP18" s="1">
        <v>20428</v>
      </c>
      <c r="BQ18" s="1">
        <v>0</v>
      </c>
      <c r="BR18" s="1">
        <v>79696</v>
      </c>
      <c r="BS18" s="1">
        <v>58694</v>
      </c>
      <c r="BT18" s="1">
        <v>5600</v>
      </c>
      <c r="BU18" s="1">
        <v>0</v>
      </c>
      <c r="BV18" s="1">
        <v>8860</v>
      </c>
      <c r="BW18" s="1">
        <v>64121</v>
      </c>
      <c r="BX18" s="1">
        <v>12819</v>
      </c>
      <c r="BY18" s="1">
        <v>0</v>
      </c>
      <c r="BZ18" s="1">
        <v>30163</v>
      </c>
      <c r="CB18" s="1">
        <v>0</v>
      </c>
      <c r="CC18" s="1">
        <v>0</v>
      </c>
      <c r="CD18" s="1">
        <v>96573</v>
      </c>
      <c r="CE18" s="1">
        <v>1671</v>
      </c>
      <c r="CF18" s="1">
        <v>0</v>
      </c>
      <c r="CH18" s="1">
        <f t="shared" si="1"/>
        <v>25417</v>
      </c>
      <c r="CI18" s="1">
        <f t="shared" si="2"/>
        <v>0</v>
      </c>
      <c r="CJ18" s="1">
        <f t="shared" si="3"/>
        <v>0</v>
      </c>
      <c r="CK18" s="1">
        <f t="shared" si="4"/>
        <v>0</v>
      </c>
      <c r="CL18" s="1">
        <f t="shared" si="5"/>
        <v>-2518</v>
      </c>
      <c r="CM18" s="1">
        <f t="shared" si="6"/>
        <v>0</v>
      </c>
      <c r="CN18" s="1">
        <f t="shared" si="7"/>
        <v>-1549</v>
      </c>
      <c r="CO18" s="1">
        <f t="shared" si="8"/>
        <v>-4201</v>
      </c>
      <c r="CP18" s="1">
        <f t="shared" si="9"/>
        <v>0</v>
      </c>
      <c r="CQ18" s="1">
        <f t="shared" si="10"/>
        <v>72</v>
      </c>
      <c r="CR18" s="1">
        <f t="shared" si="11"/>
        <v>0</v>
      </c>
      <c r="CS18" s="1">
        <f t="shared" si="12"/>
        <v>-2284</v>
      </c>
      <c r="CT18" s="1">
        <f t="shared" si="13"/>
        <v>0</v>
      </c>
      <c r="CU18" s="1">
        <f t="shared" si="14"/>
        <v>-42360</v>
      </c>
      <c r="CV18" s="1">
        <f t="shared" si="15"/>
        <v>-10416</v>
      </c>
      <c r="CW18" s="1">
        <f t="shared" si="16"/>
        <v>-21545</v>
      </c>
      <c r="CX18" s="1">
        <f t="shared" si="17"/>
        <v>0</v>
      </c>
      <c r="CY18" s="1">
        <f t="shared" si="18"/>
        <v>507</v>
      </c>
      <c r="CZ18" s="1">
        <f t="shared" si="19"/>
        <v>0</v>
      </c>
      <c r="DA18" s="1">
        <f t="shared" si="20"/>
        <v>0</v>
      </c>
      <c r="DB18" s="1">
        <f t="shared" si="21"/>
        <v>0</v>
      </c>
      <c r="DC18" s="1">
        <f t="shared" si="22"/>
        <v>0</v>
      </c>
      <c r="DD18" s="1">
        <f t="shared" si="23"/>
        <v>15</v>
      </c>
      <c r="DE18" s="1">
        <f t="shared" si="24"/>
        <v>-1836</v>
      </c>
      <c r="DF18" s="1">
        <f t="shared" si="25"/>
        <v>0</v>
      </c>
      <c r="DG18" s="1">
        <f t="shared" si="26"/>
        <v>45470</v>
      </c>
      <c r="DH18" s="1">
        <f t="shared" si="27"/>
        <v>4</v>
      </c>
      <c r="DI18" s="1">
        <f t="shared" si="28"/>
        <v>0</v>
      </c>
      <c r="DJ18" s="1">
        <f t="shared" si="29"/>
        <v>0</v>
      </c>
      <c r="DK18" s="1">
        <f t="shared" si="30"/>
        <v>-8860</v>
      </c>
      <c r="DL18" s="1">
        <f t="shared" si="31"/>
        <v>3807</v>
      </c>
      <c r="DM18" s="1">
        <f t="shared" si="32"/>
        <v>-6887</v>
      </c>
      <c r="DN18" s="1">
        <f t="shared" si="33"/>
        <v>0</v>
      </c>
      <c r="DO18" s="1">
        <f t="shared" si="34"/>
        <v>0</v>
      </c>
      <c r="DP18" s="1">
        <f t="shared" si="35"/>
        <v>0</v>
      </c>
      <c r="DQ18" s="1">
        <f t="shared" si="36"/>
        <v>0</v>
      </c>
      <c r="DR18" s="1">
        <f t="shared" si="37"/>
        <v>0</v>
      </c>
      <c r="DS18" s="1">
        <f t="shared" si="38"/>
        <v>27164</v>
      </c>
      <c r="DT18" s="1">
        <f t="shared" si="39"/>
        <v>0</v>
      </c>
      <c r="DU18" s="1">
        <f t="shared" si="40"/>
        <v>0</v>
      </c>
      <c r="DV18" s="1">
        <f t="shared" si="41"/>
        <v>0</v>
      </c>
      <c r="DX18" s="15">
        <f t="shared" si="42"/>
        <v>8.3997143611555941E-2</v>
      </c>
      <c r="DY18" s="15">
        <f t="shared" si="43"/>
        <v>0.8030241878461456</v>
      </c>
      <c r="DZ18" s="15">
        <f t="shared" si="44"/>
        <v>8.708867418034183E-2</v>
      </c>
      <c r="EA18" s="15">
        <f t="shared" si="45"/>
        <v>2.5889994361956603E-2</v>
      </c>
    </row>
    <row r="19" spans="1:131" x14ac:dyDescent="0.25">
      <c r="A19" s="1">
        <v>8149</v>
      </c>
      <c r="B19" s="1" t="s">
        <v>1137</v>
      </c>
      <c r="C19" s="1">
        <v>8149</v>
      </c>
      <c r="D19" s="1">
        <v>12899988</v>
      </c>
      <c r="E19" s="1">
        <v>0</v>
      </c>
      <c r="F19" s="1">
        <v>0</v>
      </c>
      <c r="G19" s="1">
        <v>0</v>
      </c>
      <c r="H19" s="1">
        <v>29667</v>
      </c>
      <c r="I19" s="1">
        <v>0</v>
      </c>
      <c r="J19" s="1">
        <v>5727554</v>
      </c>
      <c r="K19" s="1">
        <v>4614516</v>
      </c>
      <c r="L19" s="1">
        <v>535390</v>
      </c>
      <c r="M19" s="1">
        <v>618917</v>
      </c>
      <c r="N19" s="1">
        <v>488753</v>
      </c>
      <c r="O19" s="1">
        <v>609382</v>
      </c>
      <c r="P19" s="1">
        <v>20232</v>
      </c>
      <c r="Q19" s="1">
        <v>1753834</v>
      </c>
      <c r="R19" s="1">
        <v>274207</v>
      </c>
      <c r="S19" s="1">
        <v>160738</v>
      </c>
      <c r="U19" s="1">
        <v>182592</v>
      </c>
      <c r="W19" s="1">
        <v>0</v>
      </c>
      <c r="X19" s="1">
        <v>104937</v>
      </c>
      <c r="Y19" s="1">
        <v>0</v>
      </c>
      <c r="Z19" s="1">
        <v>186716</v>
      </c>
      <c r="AA19" s="1">
        <v>63419</v>
      </c>
      <c r="AB19" s="1">
        <v>0</v>
      </c>
      <c r="AC19" s="1">
        <v>137296</v>
      </c>
      <c r="AD19" s="1">
        <v>289879</v>
      </c>
      <c r="AE19" s="1">
        <v>22454</v>
      </c>
      <c r="AF19" s="1">
        <v>11749</v>
      </c>
      <c r="AG19" s="1">
        <v>930</v>
      </c>
      <c r="AH19" s="1">
        <v>159476</v>
      </c>
      <c r="AI19" s="1">
        <v>82275</v>
      </c>
      <c r="AJ19" s="1">
        <v>0</v>
      </c>
      <c r="AK19" s="1">
        <v>0</v>
      </c>
      <c r="AM19" s="1">
        <v>51943</v>
      </c>
      <c r="AN19" s="1">
        <v>0</v>
      </c>
      <c r="AO19" s="1">
        <v>3128</v>
      </c>
      <c r="AP19" s="1">
        <v>6721</v>
      </c>
      <c r="AQ19" s="1">
        <v>0</v>
      </c>
      <c r="AS19" s="1">
        <v>12344146</v>
      </c>
      <c r="AT19" s="1">
        <v>0</v>
      </c>
      <c r="AU19" s="1">
        <v>0</v>
      </c>
      <c r="AV19" s="1">
        <v>0</v>
      </c>
      <c r="AW19" s="1">
        <v>31470</v>
      </c>
      <c r="AX19" s="1">
        <v>0</v>
      </c>
      <c r="AY19" s="1">
        <v>6731389</v>
      </c>
      <c r="AZ19" s="1">
        <v>5186686</v>
      </c>
      <c r="BA19" s="1">
        <v>539552</v>
      </c>
      <c r="BB19" s="1">
        <v>580652</v>
      </c>
      <c r="BC19" s="1">
        <v>182296</v>
      </c>
      <c r="BD19" s="1">
        <v>368194</v>
      </c>
      <c r="BE19" s="1">
        <v>20232</v>
      </c>
      <c r="BF19" s="1">
        <v>1401266</v>
      </c>
      <c r="BG19" s="1">
        <v>284805</v>
      </c>
      <c r="BH19" s="1">
        <v>158329</v>
      </c>
      <c r="BJ19" s="1">
        <v>186465</v>
      </c>
      <c r="BL19" s="1">
        <v>0</v>
      </c>
      <c r="BM19" s="1">
        <v>104075</v>
      </c>
      <c r="BN19" s="1">
        <v>0</v>
      </c>
      <c r="BO19" s="1">
        <v>185725</v>
      </c>
      <c r="BP19" s="1">
        <v>60851</v>
      </c>
      <c r="BQ19" s="1">
        <v>0</v>
      </c>
      <c r="BR19" s="1">
        <v>114331</v>
      </c>
      <c r="BS19" s="1">
        <v>240194</v>
      </c>
      <c r="BT19" s="1">
        <v>12289</v>
      </c>
      <c r="BU19" s="1">
        <v>11749</v>
      </c>
      <c r="BV19" s="1">
        <v>1840</v>
      </c>
      <c r="BW19" s="1">
        <v>126453</v>
      </c>
      <c r="BX19" s="1">
        <v>102092</v>
      </c>
      <c r="BY19" s="1">
        <v>0</v>
      </c>
      <c r="BZ19" s="1">
        <v>0</v>
      </c>
      <c r="CB19" s="1">
        <v>53254</v>
      </c>
      <c r="CC19" s="1">
        <v>0</v>
      </c>
      <c r="CD19" s="1">
        <v>3144</v>
      </c>
      <c r="CE19" s="1">
        <v>5214</v>
      </c>
      <c r="CF19" s="1">
        <v>0</v>
      </c>
      <c r="CH19" s="1">
        <f t="shared" si="1"/>
        <v>555842</v>
      </c>
      <c r="CI19" s="1">
        <f t="shared" si="2"/>
        <v>0</v>
      </c>
      <c r="CJ19" s="1">
        <f t="shared" si="3"/>
        <v>0</v>
      </c>
      <c r="CK19" s="1">
        <f t="shared" si="4"/>
        <v>0</v>
      </c>
      <c r="CL19" s="1">
        <f t="shared" si="5"/>
        <v>-1803</v>
      </c>
      <c r="CM19" s="1">
        <f t="shared" si="6"/>
        <v>0</v>
      </c>
      <c r="CN19" s="1">
        <f t="shared" si="7"/>
        <v>-1003835</v>
      </c>
      <c r="CO19" s="1">
        <f t="shared" si="8"/>
        <v>-572170</v>
      </c>
      <c r="CP19" s="1">
        <f t="shared" si="9"/>
        <v>-4162</v>
      </c>
      <c r="CQ19" s="1">
        <f t="shared" si="10"/>
        <v>38265</v>
      </c>
      <c r="CR19" s="1">
        <f t="shared" si="11"/>
        <v>306457</v>
      </c>
      <c r="CS19" s="1">
        <f t="shared" si="12"/>
        <v>241188</v>
      </c>
      <c r="CT19" s="1">
        <f t="shared" si="13"/>
        <v>0</v>
      </c>
      <c r="CU19" s="1">
        <f t="shared" si="14"/>
        <v>352568</v>
      </c>
      <c r="CV19" s="1">
        <f t="shared" si="15"/>
        <v>-10598</v>
      </c>
      <c r="CW19" s="1">
        <f t="shared" si="16"/>
        <v>2409</v>
      </c>
      <c r="CX19" s="1">
        <f t="shared" si="17"/>
        <v>0</v>
      </c>
      <c r="CY19" s="1">
        <f t="shared" si="18"/>
        <v>-3873</v>
      </c>
      <c r="CZ19" s="1">
        <f t="shared" si="19"/>
        <v>0</v>
      </c>
      <c r="DA19" s="1">
        <f t="shared" si="20"/>
        <v>0</v>
      </c>
      <c r="DB19" s="1">
        <f t="shared" si="21"/>
        <v>862</v>
      </c>
      <c r="DC19" s="1">
        <f t="shared" si="22"/>
        <v>0</v>
      </c>
      <c r="DD19" s="1">
        <f t="shared" si="23"/>
        <v>991</v>
      </c>
      <c r="DE19" s="1">
        <f t="shared" si="24"/>
        <v>2568</v>
      </c>
      <c r="DF19" s="1">
        <f t="shared" si="25"/>
        <v>0</v>
      </c>
      <c r="DG19" s="1">
        <f t="shared" si="26"/>
        <v>22965</v>
      </c>
      <c r="DH19" s="1">
        <f t="shared" si="27"/>
        <v>49685</v>
      </c>
      <c r="DI19" s="1">
        <f t="shared" si="28"/>
        <v>10165</v>
      </c>
      <c r="DJ19" s="1">
        <f t="shared" si="29"/>
        <v>0</v>
      </c>
      <c r="DK19" s="1">
        <f t="shared" si="30"/>
        <v>-910</v>
      </c>
      <c r="DL19" s="1">
        <f t="shared" si="31"/>
        <v>33023</v>
      </c>
      <c r="DM19" s="1">
        <f t="shared" si="32"/>
        <v>-19817</v>
      </c>
      <c r="DN19" s="1">
        <f t="shared" si="33"/>
        <v>0</v>
      </c>
      <c r="DO19" s="1">
        <f t="shared" si="34"/>
        <v>0</v>
      </c>
      <c r="DP19" s="1">
        <f t="shared" si="35"/>
        <v>0</v>
      </c>
      <c r="DQ19" s="1">
        <f t="shared" si="36"/>
        <v>-1311</v>
      </c>
      <c r="DR19" s="1">
        <f t="shared" si="37"/>
        <v>0</v>
      </c>
      <c r="DS19" s="1">
        <f t="shared" si="38"/>
        <v>-16</v>
      </c>
      <c r="DT19" s="1">
        <f t="shared" si="39"/>
        <v>1507</v>
      </c>
      <c r="DU19" s="1">
        <f t="shared" si="40"/>
        <v>0</v>
      </c>
      <c r="DV19" s="1">
        <f t="shared" si="41"/>
        <v>0</v>
      </c>
      <c r="DX19" s="15">
        <f t="shared" si="42"/>
        <v>0.44528676182236043</v>
      </c>
      <c r="DY19" s="15">
        <f t="shared" si="43"/>
        <v>0.51610956523182583</v>
      </c>
      <c r="DZ19" s="15">
        <f t="shared" si="44"/>
        <v>3.6475606915704895E-2</v>
      </c>
      <c r="EA19" s="15">
        <f t="shared" si="45"/>
        <v>2.1280660301088994E-3</v>
      </c>
    </row>
    <row r="20" spans="1:131" x14ac:dyDescent="0.25">
      <c r="A20" s="1">
        <v>8150</v>
      </c>
      <c r="B20" s="1" t="s">
        <v>1138</v>
      </c>
      <c r="C20" s="1">
        <v>8150</v>
      </c>
      <c r="D20" s="1">
        <v>4816842</v>
      </c>
      <c r="E20" s="1">
        <v>0</v>
      </c>
      <c r="F20" s="1">
        <v>0</v>
      </c>
      <c r="G20" s="1">
        <v>812</v>
      </c>
      <c r="H20" s="1">
        <v>27116</v>
      </c>
      <c r="I20" s="1">
        <v>0</v>
      </c>
      <c r="J20" s="1">
        <v>5860580</v>
      </c>
      <c r="K20" s="1">
        <v>5549472</v>
      </c>
      <c r="L20" s="1">
        <v>3940197</v>
      </c>
      <c r="M20" s="1">
        <v>1177392</v>
      </c>
      <c r="N20" s="1">
        <v>115612</v>
      </c>
      <c r="O20" s="1">
        <v>200471</v>
      </c>
      <c r="P20" s="1">
        <v>184066</v>
      </c>
      <c r="Q20" s="1">
        <v>1697538</v>
      </c>
      <c r="R20" s="1">
        <v>625055</v>
      </c>
      <c r="S20" s="1">
        <v>128326</v>
      </c>
      <c r="U20" s="1">
        <v>1482969</v>
      </c>
      <c r="W20" s="1">
        <v>0</v>
      </c>
      <c r="X20" s="1">
        <v>0</v>
      </c>
      <c r="Y20" s="1">
        <v>0</v>
      </c>
      <c r="Z20" s="1">
        <v>25489</v>
      </c>
      <c r="AA20" s="1">
        <v>98549</v>
      </c>
      <c r="AB20" s="1">
        <v>0</v>
      </c>
      <c r="AC20" s="1">
        <v>150118</v>
      </c>
      <c r="AD20" s="1">
        <v>140471</v>
      </c>
      <c r="AE20" s="1">
        <v>0</v>
      </c>
      <c r="AF20" s="1">
        <v>196602</v>
      </c>
      <c r="AG20" s="1">
        <v>0</v>
      </c>
      <c r="AH20" s="1">
        <v>256310</v>
      </c>
      <c r="AI20" s="1">
        <v>27080</v>
      </c>
      <c r="AJ20" s="1">
        <v>0</v>
      </c>
      <c r="AK20" s="1">
        <v>30195</v>
      </c>
      <c r="AM20" s="1">
        <v>2498</v>
      </c>
      <c r="AN20" s="1">
        <v>0</v>
      </c>
      <c r="AO20" s="1">
        <v>247650</v>
      </c>
      <c r="AP20" s="1">
        <v>23265</v>
      </c>
      <c r="AQ20" s="1">
        <v>16814</v>
      </c>
      <c r="AS20" s="1">
        <v>4683004</v>
      </c>
      <c r="AT20" s="1">
        <v>0</v>
      </c>
      <c r="AU20" s="1">
        <v>0</v>
      </c>
      <c r="AV20" s="1">
        <v>812</v>
      </c>
      <c r="AW20" s="1">
        <v>6100</v>
      </c>
      <c r="AX20" s="1">
        <v>0</v>
      </c>
      <c r="AY20" s="1">
        <v>5934692</v>
      </c>
      <c r="AZ20" s="1">
        <v>5641535</v>
      </c>
      <c r="BA20" s="1">
        <v>3940801</v>
      </c>
      <c r="BB20" s="1">
        <v>1169321</v>
      </c>
      <c r="BC20" s="1">
        <v>115617</v>
      </c>
      <c r="BD20" s="1">
        <v>201958</v>
      </c>
      <c r="BE20" s="1">
        <v>192125</v>
      </c>
      <c r="BF20" s="1">
        <v>1704106</v>
      </c>
      <c r="BG20" s="1">
        <v>603424</v>
      </c>
      <c r="BH20" s="1">
        <v>118427</v>
      </c>
      <c r="BJ20" s="1">
        <v>1471734</v>
      </c>
      <c r="BL20" s="1">
        <v>0</v>
      </c>
      <c r="BM20" s="1">
        <v>0</v>
      </c>
      <c r="BN20" s="1">
        <v>0</v>
      </c>
      <c r="BO20" s="1">
        <v>23475</v>
      </c>
      <c r="BP20" s="1">
        <v>95003</v>
      </c>
      <c r="BQ20" s="1">
        <v>0</v>
      </c>
      <c r="BR20" s="1">
        <v>69654</v>
      </c>
      <c r="BS20" s="1">
        <v>115221</v>
      </c>
      <c r="BT20" s="1">
        <v>0</v>
      </c>
      <c r="BU20" s="1">
        <v>141526</v>
      </c>
      <c r="BV20" s="1">
        <v>312882</v>
      </c>
      <c r="BW20" s="1">
        <v>146518</v>
      </c>
      <c r="BX20" s="1">
        <v>20692</v>
      </c>
      <c r="BY20" s="1">
        <v>0</v>
      </c>
      <c r="BZ20" s="1">
        <v>30195</v>
      </c>
      <c r="CB20" s="1">
        <v>2498</v>
      </c>
      <c r="CC20" s="1">
        <v>0</v>
      </c>
      <c r="CD20" s="1">
        <v>246912</v>
      </c>
      <c r="CE20" s="1">
        <v>16110</v>
      </c>
      <c r="CF20" s="1">
        <v>17147</v>
      </c>
      <c r="CH20" s="1">
        <f t="shared" si="1"/>
        <v>133838</v>
      </c>
      <c r="CI20" s="1">
        <f t="shared" si="2"/>
        <v>0</v>
      </c>
      <c r="CJ20" s="1">
        <f t="shared" si="3"/>
        <v>0</v>
      </c>
      <c r="CK20" s="1">
        <f t="shared" si="4"/>
        <v>0</v>
      </c>
      <c r="CL20" s="1">
        <f t="shared" si="5"/>
        <v>21016</v>
      </c>
      <c r="CM20" s="1">
        <f t="shared" si="6"/>
        <v>0</v>
      </c>
      <c r="CN20" s="1">
        <f t="shared" si="7"/>
        <v>-74112</v>
      </c>
      <c r="CO20" s="1">
        <f t="shared" si="8"/>
        <v>-92063</v>
      </c>
      <c r="CP20" s="1">
        <f t="shared" si="9"/>
        <v>-604</v>
      </c>
      <c r="CQ20" s="1">
        <f t="shared" si="10"/>
        <v>8071</v>
      </c>
      <c r="CR20" s="1">
        <f t="shared" si="11"/>
        <v>-5</v>
      </c>
      <c r="CS20" s="1">
        <f t="shared" si="12"/>
        <v>-1487</v>
      </c>
      <c r="CT20" s="1">
        <f t="shared" si="13"/>
        <v>-8059</v>
      </c>
      <c r="CU20" s="1">
        <f t="shared" si="14"/>
        <v>-6568</v>
      </c>
      <c r="CV20" s="1">
        <f t="shared" si="15"/>
        <v>21631</v>
      </c>
      <c r="CW20" s="1">
        <f t="shared" si="16"/>
        <v>9899</v>
      </c>
      <c r="CX20" s="1">
        <f t="shared" si="17"/>
        <v>0</v>
      </c>
      <c r="CY20" s="1">
        <f t="shared" si="18"/>
        <v>11235</v>
      </c>
      <c r="CZ20" s="1">
        <f t="shared" si="19"/>
        <v>0</v>
      </c>
      <c r="DA20" s="1">
        <f t="shared" si="20"/>
        <v>0</v>
      </c>
      <c r="DB20" s="1">
        <f t="shared" si="21"/>
        <v>0</v>
      </c>
      <c r="DC20" s="1">
        <f t="shared" si="22"/>
        <v>0</v>
      </c>
      <c r="DD20" s="1">
        <f t="shared" si="23"/>
        <v>2014</v>
      </c>
      <c r="DE20" s="1">
        <f t="shared" si="24"/>
        <v>3546</v>
      </c>
      <c r="DF20" s="1">
        <f t="shared" si="25"/>
        <v>0</v>
      </c>
      <c r="DG20" s="1">
        <f t="shared" si="26"/>
        <v>80464</v>
      </c>
      <c r="DH20" s="1">
        <f t="shared" si="27"/>
        <v>25250</v>
      </c>
      <c r="DI20" s="1">
        <f t="shared" si="28"/>
        <v>0</v>
      </c>
      <c r="DJ20" s="1">
        <f t="shared" si="29"/>
        <v>55076</v>
      </c>
      <c r="DK20" s="1">
        <f t="shared" si="30"/>
        <v>-312882</v>
      </c>
      <c r="DL20" s="1">
        <f t="shared" si="31"/>
        <v>109792</v>
      </c>
      <c r="DM20" s="1">
        <f t="shared" si="32"/>
        <v>6388</v>
      </c>
      <c r="DN20" s="1">
        <f t="shared" si="33"/>
        <v>0</v>
      </c>
      <c r="DO20" s="1">
        <f t="shared" si="34"/>
        <v>0</v>
      </c>
      <c r="DP20" s="1">
        <f t="shared" si="35"/>
        <v>0</v>
      </c>
      <c r="DQ20" s="1">
        <f t="shared" si="36"/>
        <v>0</v>
      </c>
      <c r="DR20" s="1">
        <f t="shared" si="37"/>
        <v>0</v>
      </c>
      <c r="DS20" s="1">
        <f t="shared" si="38"/>
        <v>738</v>
      </c>
      <c r="DT20" s="1">
        <f t="shared" si="39"/>
        <v>7155</v>
      </c>
      <c r="DU20" s="1">
        <f t="shared" si="40"/>
        <v>-333</v>
      </c>
      <c r="DV20" s="1">
        <f t="shared" si="41"/>
        <v>0</v>
      </c>
      <c r="DX20" s="15">
        <f t="shared" si="42"/>
        <v>0.17929322843755946</v>
      </c>
      <c r="DY20" s="15">
        <f t="shared" si="43"/>
        <v>0.77574104076944095</v>
      </c>
      <c r="DZ20" s="15">
        <f t="shared" si="44"/>
        <v>3.4225130968911444E-2</v>
      </c>
      <c r="EA20" s="15">
        <f t="shared" si="45"/>
        <v>1.0740599824088148E-2</v>
      </c>
    </row>
    <row r="21" spans="1:131" x14ac:dyDescent="0.25">
      <c r="A21" s="1">
        <v>8151</v>
      </c>
      <c r="B21" s="1" t="s">
        <v>1139</v>
      </c>
      <c r="C21" s="1">
        <v>8151</v>
      </c>
      <c r="D21" s="1">
        <v>23210428</v>
      </c>
      <c r="E21" s="1">
        <v>0</v>
      </c>
      <c r="F21" s="1">
        <v>2208</v>
      </c>
      <c r="G21" s="1">
        <v>0</v>
      </c>
      <c r="H21" s="1">
        <v>9759</v>
      </c>
      <c r="I21" s="1">
        <v>0</v>
      </c>
      <c r="J21" s="1">
        <v>35869881</v>
      </c>
      <c r="K21" s="1">
        <v>2430560</v>
      </c>
      <c r="L21" s="1">
        <v>68251</v>
      </c>
      <c r="M21" s="1">
        <v>1914542</v>
      </c>
      <c r="N21" s="1">
        <v>189152</v>
      </c>
      <c r="O21" s="1">
        <v>42914</v>
      </c>
      <c r="P21" s="1">
        <v>0</v>
      </c>
      <c r="Q21" s="1">
        <v>1791851</v>
      </c>
      <c r="R21" s="1">
        <v>1360069</v>
      </c>
      <c r="S21" s="1">
        <v>291869</v>
      </c>
      <c r="U21" s="1">
        <v>325957</v>
      </c>
      <c r="W21" s="1">
        <v>0</v>
      </c>
      <c r="X21" s="1">
        <v>100269</v>
      </c>
      <c r="Y21" s="1">
        <v>0</v>
      </c>
      <c r="Z21" s="1">
        <v>37941</v>
      </c>
      <c r="AA21" s="1">
        <v>88985</v>
      </c>
      <c r="AB21" s="1">
        <v>0</v>
      </c>
      <c r="AC21" s="1">
        <v>147593</v>
      </c>
      <c r="AD21" s="1">
        <v>248796</v>
      </c>
      <c r="AE21" s="1">
        <v>3347</v>
      </c>
      <c r="AF21" s="1">
        <v>0</v>
      </c>
      <c r="AG21" s="1">
        <v>2038</v>
      </c>
      <c r="AH21" s="1">
        <v>386708</v>
      </c>
      <c r="AI21" s="1">
        <v>50468</v>
      </c>
      <c r="AJ21" s="1">
        <v>0</v>
      </c>
      <c r="AK21" s="1">
        <v>0</v>
      </c>
      <c r="AM21" s="1">
        <v>174</v>
      </c>
      <c r="AN21" s="1">
        <v>0</v>
      </c>
      <c r="AO21" s="1">
        <v>3048</v>
      </c>
      <c r="AP21" s="1">
        <v>15700</v>
      </c>
      <c r="AQ21" s="1">
        <v>0</v>
      </c>
      <c r="AS21" s="1">
        <v>22770646</v>
      </c>
      <c r="AT21" s="1">
        <v>0</v>
      </c>
      <c r="AU21" s="1">
        <v>2208</v>
      </c>
      <c r="AV21" s="1">
        <v>0</v>
      </c>
      <c r="AW21" s="1">
        <v>9759</v>
      </c>
      <c r="AX21" s="1">
        <v>7467</v>
      </c>
      <c r="AY21" s="1">
        <v>36972649</v>
      </c>
      <c r="AZ21" s="1">
        <v>2504851</v>
      </c>
      <c r="BA21" s="1">
        <v>68251</v>
      </c>
      <c r="BB21" s="1">
        <v>1267983</v>
      </c>
      <c r="BC21" s="1">
        <v>148292</v>
      </c>
      <c r="BD21" s="1">
        <v>44513</v>
      </c>
      <c r="BE21" s="1">
        <v>0</v>
      </c>
      <c r="BF21" s="1">
        <v>1762423</v>
      </c>
      <c r="BG21" s="1">
        <v>1355879</v>
      </c>
      <c r="BH21" s="1">
        <v>277212</v>
      </c>
      <c r="BJ21" s="1">
        <v>322073</v>
      </c>
      <c r="BL21" s="1">
        <v>0</v>
      </c>
      <c r="BM21" s="1">
        <v>100202</v>
      </c>
      <c r="BN21" s="1">
        <v>0</v>
      </c>
      <c r="BO21" s="1">
        <v>37941</v>
      </c>
      <c r="BP21" s="1">
        <v>88889</v>
      </c>
      <c r="BQ21" s="1">
        <v>0</v>
      </c>
      <c r="BR21" s="1">
        <v>147234</v>
      </c>
      <c r="BS21" s="1">
        <v>244127</v>
      </c>
      <c r="BT21" s="1">
        <v>3347</v>
      </c>
      <c r="BU21" s="1">
        <v>0</v>
      </c>
      <c r="BV21" s="1">
        <v>2489</v>
      </c>
      <c r="BW21" s="1">
        <v>388008</v>
      </c>
      <c r="BX21" s="1">
        <v>47759</v>
      </c>
      <c r="BY21" s="1">
        <v>0</v>
      </c>
      <c r="BZ21" s="1">
        <v>0</v>
      </c>
      <c r="CB21" s="1">
        <v>174</v>
      </c>
      <c r="CC21" s="1">
        <v>0</v>
      </c>
      <c r="CD21" s="1">
        <v>4602</v>
      </c>
      <c r="CE21" s="1">
        <v>13530</v>
      </c>
      <c r="CF21" s="1">
        <v>0</v>
      </c>
      <c r="CH21" s="1">
        <f t="shared" si="1"/>
        <v>439782</v>
      </c>
      <c r="CI21" s="1">
        <f t="shared" si="2"/>
        <v>0</v>
      </c>
      <c r="CJ21" s="1">
        <f t="shared" si="3"/>
        <v>0</v>
      </c>
      <c r="CK21" s="1">
        <f t="shared" si="4"/>
        <v>0</v>
      </c>
      <c r="CL21" s="1">
        <f t="shared" si="5"/>
        <v>0</v>
      </c>
      <c r="CM21" s="1">
        <f t="shared" si="6"/>
        <v>-7467</v>
      </c>
      <c r="CN21" s="1">
        <f t="shared" si="7"/>
        <v>-1102768</v>
      </c>
      <c r="CO21" s="1">
        <f t="shared" si="8"/>
        <v>-74291</v>
      </c>
      <c r="CP21" s="1">
        <f t="shared" si="9"/>
        <v>0</v>
      </c>
      <c r="CQ21" s="1">
        <f t="shared" si="10"/>
        <v>646559</v>
      </c>
      <c r="CR21" s="1">
        <f t="shared" si="11"/>
        <v>40860</v>
      </c>
      <c r="CS21" s="1">
        <f t="shared" si="12"/>
        <v>-1599</v>
      </c>
      <c r="CT21" s="1">
        <f t="shared" si="13"/>
        <v>0</v>
      </c>
      <c r="CU21" s="1">
        <f t="shared" si="14"/>
        <v>29428</v>
      </c>
      <c r="CV21" s="1">
        <f t="shared" si="15"/>
        <v>4190</v>
      </c>
      <c r="CW21" s="1">
        <f t="shared" si="16"/>
        <v>14657</v>
      </c>
      <c r="CX21" s="1">
        <f t="shared" si="17"/>
        <v>0</v>
      </c>
      <c r="CY21" s="1">
        <f t="shared" si="18"/>
        <v>3884</v>
      </c>
      <c r="CZ21" s="1">
        <f t="shared" si="19"/>
        <v>0</v>
      </c>
      <c r="DA21" s="1">
        <f t="shared" si="20"/>
        <v>0</v>
      </c>
      <c r="DB21" s="1">
        <f t="shared" si="21"/>
        <v>67</v>
      </c>
      <c r="DC21" s="1">
        <f t="shared" si="22"/>
        <v>0</v>
      </c>
      <c r="DD21" s="1">
        <f t="shared" si="23"/>
        <v>0</v>
      </c>
      <c r="DE21" s="1">
        <f t="shared" si="24"/>
        <v>96</v>
      </c>
      <c r="DF21" s="1">
        <f t="shared" si="25"/>
        <v>0</v>
      </c>
      <c r="DG21" s="1">
        <f t="shared" si="26"/>
        <v>359</v>
      </c>
      <c r="DH21" s="1">
        <f t="shared" si="27"/>
        <v>4669</v>
      </c>
      <c r="DI21" s="1">
        <f t="shared" si="28"/>
        <v>0</v>
      </c>
      <c r="DJ21" s="1">
        <f t="shared" si="29"/>
        <v>0</v>
      </c>
      <c r="DK21" s="1">
        <f t="shared" si="30"/>
        <v>-451</v>
      </c>
      <c r="DL21" s="1">
        <f t="shared" si="31"/>
        <v>-1300</v>
      </c>
      <c r="DM21" s="1">
        <f t="shared" si="32"/>
        <v>2709</v>
      </c>
      <c r="DN21" s="1">
        <f t="shared" si="33"/>
        <v>0</v>
      </c>
      <c r="DO21" s="1">
        <f t="shared" si="34"/>
        <v>0</v>
      </c>
      <c r="DP21" s="1">
        <f t="shared" si="35"/>
        <v>0</v>
      </c>
      <c r="DQ21" s="1">
        <f t="shared" si="36"/>
        <v>0</v>
      </c>
      <c r="DR21" s="1">
        <f t="shared" si="37"/>
        <v>0</v>
      </c>
      <c r="DS21" s="1">
        <f t="shared" si="38"/>
        <v>-1554</v>
      </c>
      <c r="DT21" s="1">
        <f t="shared" si="39"/>
        <v>2170</v>
      </c>
      <c r="DU21" s="1">
        <f t="shared" si="40"/>
        <v>0</v>
      </c>
      <c r="DV21" s="1">
        <f t="shared" si="41"/>
        <v>0</v>
      </c>
      <c r="DX21" s="15">
        <f t="shared" si="42"/>
        <v>0.33855585219307044</v>
      </c>
      <c r="DY21" s="15">
        <f t="shared" si="43"/>
        <v>0.64562511695883751</v>
      </c>
      <c r="DZ21" s="15">
        <f t="shared" si="44"/>
        <v>1.5543169816738586E-2</v>
      </c>
      <c r="EA21" s="15">
        <f t="shared" si="45"/>
        <v>2.758610313534117E-4</v>
      </c>
    </row>
    <row r="22" spans="1:131" x14ac:dyDescent="0.25">
      <c r="A22" s="1">
        <v>8160</v>
      </c>
      <c r="B22" s="1" t="s">
        <v>1140</v>
      </c>
      <c r="C22" s="1">
        <v>8160</v>
      </c>
      <c r="D22" s="1">
        <v>6660194</v>
      </c>
      <c r="E22" s="1">
        <v>0</v>
      </c>
      <c r="F22" s="1">
        <v>0</v>
      </c>
      <c r="G22" s="1">
        <v>0</v>
      </c>
      <c r="H22" s="1">
        <v>10029</v>
      </c>
      <c r="I22" s="1">
        <v>0</v>
      </c>
      <c r="J22" s="1">
        <v>5795724</v>
      </c>
      <c r="K22" s="1">
        <v>4516114</v>
      </c>
      <c r="L22" s="1">
        <v>61193</v>
      </c>
      <c r="M22" s="1">
        <v>536560</v>
      </c>
      <c r="N22" s="1">
        <v>68832</v>
      </c>
      <c r="O22" s="1">
        <v>210257</v>
      </c>
      <c r="P22" s="1">
        <v>12206</v>
      </c>
      <c r="Q22" s="1">
        <v>861220</v>
      </c>
      <c r="R22" s="1">
        <v>101788</v>
      </c>
      <c r="S22" s="1">
        <v>110628</v>
      </c>
      <c r="U22" s="1">
        <v>223874</v>
      </c>
      <c r="W22" s="1">
        <v>0</v>
      </c>
      <c r="X22" s="1">
        <v>50677</v>
      </c>
      <c r="Y22" s="1">
        <v>0</v>
      </c>
      <c r="Z22" s="1">
        <v>121668</v>
      </c>
      <c r="AA22" s="1">
        <v>45718</v>
      </c>
      <c r="AB22" s="1">
        <v>0</v>
      </c>
      <c r="AC22" s="1">
        <v>38369</v>
      </c>
      <c r="AD22" s="1">
        <v>126810</v>
      </c>
      <c r="AE22" s="1">
        <v>0</v>
      </c>
      <c r="AF22" s="1">
        <v>21098</v>
      </c>
      <c r="AG22" s="1">
        <v>0</v>
      </c>
      <c r="AH22" s="1">
        <v>60530</v>
      </c>
      <c r="AI22" s="1">
        <v>35902</v>
      </c>
      <c r="AJ22" s="1">
        <v>0</v>
      </c>
      <c r="AK22" s="1">
        <v>0</v>
      </c>
      <c r="AM22" s="1">
        <v>21541</v>
      </c>
      <c r="AN22" s="1">
        <v>0</v>
      </c>
      <c r="AO22" s="1">
        <v>0</v>
      </c>
      <c r="AP22" s="1">
        <v>4823</v>
      </c>
      <c r="AQ22" s="1">
        <v>0</v>
      </c>
      <c r="AS22" s="1">
        <v>6651914</v>
      </c>
      <c r="AT22" s="1">
        <v>0</v>
      </c>
      <c r="AU22" s="1">
        <v>0</v>
      </c>
      <c r="AV22" s="1">
        <v>0</v>
      </c>
      <c r="AW22" s="1">
        <v>10029</v>
      </c>
      <c r="AX22" s="1">
        <v>0</v>
      </c>
      <c r="AY22" s="1">
        <v>5842003</v>
      </c>
      <c r="AZ22" s="1">
        <v>4574691</v>
      </c>
      <c r="BA22" s="1">
        <v>61283</v>
      </c>
      <c r="BB22" s="1">
        <v>532981</v>
      </c>
      <c r="BC22" s="1">
        <v>34624</v>
      </c>
      <c r="BD22" s="1">
        <v>196817</v>
      </c>
      <c r="BE22" s="1">
        <v>12206</v>
      </c>
      <c r="BF22" s="1">
        <v>828873</v>
      </c>
      <c r="BG22" s="1">
        <v>101788</v>
      </c>
      <c r="BH22" s="1">
        <v>123782</v>
      </c>
      <c r="BJ22" s="1">
        <v>223867</v>
      </c>
      <c r="BL22" s="1">
        <v>0</v>
      </c>
      <c r="BM22" s="1">
        <v>50677</v>
      </c>
      <c r="BN22" s="1">
        <v>0</v>
      </c>
      <c r="BO22" s="1">
        <v>121668</v>
      </c>
      <c r="BP22" s="1">
        <v>45718</v>
      </c>
      <c r="BQ22" s="1">
        <v>0</v>
      </c>
      <c r="BR22" s="1">
        <v>38369</v>
      </c>
      <c r="BS22" s="1">
        <v>96863</v>
      </c>
      <c r="BT22" s="1">
        <v>0</v>
      </c>
      <c r="BU22" s="1">
        <v>0</v>
      </c>
      <c r="BV22" s="1">
        <v>0</v>
      </c>
      <c r="BW22" s="1">
        <v>60530</v>
      </c>
      <c r="BX22" s="1">
        <v>58377</v>
      </c>
      <c r="BY22" s="1">
        <v>0</v>
      </c>
      <c r="BZ22" s="1">
        <v>0</v>
      </c>
      <c r="CB22" s="1">
        <v>25785</v>
      </c>
      <c r="CC22" s="1">
        <v>0</v>
      </c>
      <c r="CD22" s="1">
        <v>0</v>
      </c>
      <c r="CE22" s="1">
        <v>2910</v>
      </c>
      <c r="CF22" s="1">
        <v>0</v>
      </c>
      <c r="CH22" s="1">
        <f t="shared" si="1"/>
        <v>8280</v>
      </c>
      <c r="CI22" s="1">
        <f t="shared" si="2"/>
        <v>0</v>
      </c>
      <c r="CJ22" s="1">
        <f t="shared" si="3"/>
        <v>0</v>
      </c>
      <c r="CK22" s="1">
        <f t="shared" si="4"/>
        <v>0</v>
      </c>
      <c r="CL22" s="1">
        <f t="shared" si="5"/>
        <v>0</v>
      </c>
      <c r="CM22" s="1">
        <f t="shared" si="6"/>
        <v>0</v>
      </c>
      <c r="CN22" s="1">
        <f t="shared" si="7"/>
        <v>-46279</v>
      </c>
      <c r="CO22" s="1">
        <f t="shared" si="8"/>
        <v>-58577</v>
      </c>
      <c r="CP22" s="1">
        <f t="shared" si="9"/>
        <v>-90</v>
      </c>
      <c r="CQ22" s="1">
        <f t="shared" si="10"/>
        <v>3579</v>
      </c>
      <c r="CR22" s="1">
        <f t="shared" si="11"/>
        <v>34208</v>
      </c>
      <c r="CS22" s="1">
        <f t="shared" si="12"/>
        <v>13440</v>
      </c>
      <c r="CT22" s="1">
        <f t="shared" si="13"/>
        <v>0</v>
      </c>
      <c r="CU22" s="1">
        <f t="shared" si="14"/>
        <v>32347</v>
      </c>
      <c r="CV22" s="1">
        <f t="shared" si="15"/>
        <v>0</v>
      </c>
      <c r="CW22" s="1">
        <f t="shared" si="16"/>
        <v>-13154</v>
      </c>
      <c r="CX22" s="1">
        <f t="shared" si="17"/>
        <v>0</v>
      </c>
      <c r="CY22" s="1">
        <f t="shared" si="18"/>
        <v>7</v>
      </c>
      <c r="CZ22" s="1">
        <f t="shared" si="19"/>
        <v>0</v>
      </c>
      <c r="DA22" s="1">
        <f t="shared" si="20"/>
        <v>0</v>
      </c>
      <c r="DB22" s="1">
        <f t="shared" si="21"/>
        <v>0</v>
      </c>
      <c r="DC22" s="1">
        <f t="shared" si="22"/>
        <v>0</v>
      </c>
      <c r="DD22" s="1">
        <f t="shared" si="23"/>
        <v>0</v>
      </c>
      <c r="DE22" s="1">
        <f t="shared" si="24"/>
        <v>0</v>
      </c>
      <c r="DF22" s="1">
        <f t="shared" si="25"/>
        <v>0</v>
      </c>
      <c r="DG22" s="1">
        <f t="shared" si="26"/>
        <v>0</v>
      </c>
      <c r="DH22" s="1">
        <f t="shared" si="27"/>
        <v>29947</v>
      </c>
      <c r="DI22" s="1">
        <f t="shared" si="28"/>
        <v>0</v>
      </c>
      <c r="DJ22" s="1">
        <f t="shared" si="29"/>
        <v>21098</v>
      </c>
      <c r="DK22" s="1">
        <f t="shared" si="30"/>
        <v>0</v>
      </c>
      <c r="DL22" s="1">
        <f t="shared" si="31"/>
        <v>0</v>
      </c>
      <c r="DM22" s="1">
        <f t="shared" si="32"/>
        <v>-22475</v>
      </c>
      <c r="DN22" s="1">
        <f t="shared" si="33"/>
        <v>0</v>
      </c>
      <c r="DO22" s="1">
        <f t="shared" si="34"/>
        <v>0</v>
      </c>
      <c r="DP22" s="1">
        <f t="shared" si="35"/>
        <v>0</v>
      </c>
      <c r="DQ22" s="1">
        <f t="shared" si="36"/>
        <v>-4244</v>
      </c>
      <c r="DR22" s="1">
        <f t="shared" si="37"/>
        <v>0</v>
      </c>
      <c r="DS22" s="1">
        <f t="shared" si="38"/>
        <v>0</v>
      </c>
      <c r="DT22" s="1">
        <f t="shared" si="39"/>
        <v>1913</v>
      </c>
      <c r="DU22" s="1">
        <f t="shared" si="40"/>
        <v>0</v>
      </c>
      <c r="DV22" s="1">
        <f t="shared" si="41"/>
        <v>0</v>
      </c>
      <c r="DX22" s="15">
        <f t="shared" si="42"/>
        <v>0.33866297585444172</v>
      </c>
      <c r="DY22" s="15">
        <f t="shared" si="43"/>
        <v>0.63457308440321281</v>
      </c>
      <c r="DZ22" s="15">
        <f t="shared" si="44"/>
        <v>2.5425377194222817E-2</v>
      </c>
      <c r="EA22" s="15">
        <f t="shared" si="45"/>
        <v>1.3385625481226598E-3</v>
      </c>
    </row>
    <row r="23" spans="1:131" x14ac:dyDescent="0.25">
      <c r="A23" s="1">
        <v>8171</v>
      </c>
      <c r="B23" s="1" t="s">
        <v>1182</v>
      </c>
      <c r="C23" s="1">
        <v>8171</v>
      </c>
      <c r="D23" s="1">
        <v>4864558</v>
      </c>
      <c r="E23" s="1">
        <v>4944</v>
      </c>
      <c r="F23" s="1">
        <v>0</v>
      </c>
      <c r="G23" s="1">
        <v>0</v>
      </c>
      <c r="H23" s="1">
        <v>10183</v>
      </c>
      <c r="I23" s="1">
        <v>0</v>
      </c>
      <c r="J23" s="1">
        <v>1801083</v>
      </c>
      <c r="K23" s="1">
        <v>2314534</v>
      </c>
      <c r="L23" s="1">
        <v>459683</v>
      </c>
      <c r="M23" s="1">
        <v>1107804</v>
      </c>
      <c r="N23" s="1">
        <v>12922</v>
      </c>
      <c r="O23" s="1">
        <v>215444</v>
      </c>
      <c r="P23" s="1">
        <v>104910</v>
      </c>
      <c r="Q23" s="1">
        <v>996613</v>
      </c>
      <c r="R23" s="1">
        <v>88754</v>
      </c>
      <c r="S23" s="1">
        <v>154662</v>
      </c>
      <c r="U23" s="1">
        <v>295449</v>
      </c>
      <c r="W23" s="1">
        <v>0</v>
      </c>
      <c r="X23" s="1">
        <v>204529</v>
      </c>
      <c r="Y23" s="1">
        <v>0</v>
      </c>
      <c r="Z23" s="1">
        <v>241113</v>
      </c>
      <c r="AA23" s="1">
        <v>59417</v>
      </c>
      <c r="AB23" s="1">
        <v>0</v>
      </c>
      <c r="AC23" s="1">
        <v>69262</v>
      </c>
      <c r="AD23" s="1">
        <v>241079</v>
      </c>
      <c r="AE23" s="1">
        <v>17504</v>
      </c>
      <c r="AF23" s="1">
        <v>0</v>
      </c>
      <c r="AG23" s="1">
        <v>0</v>
      </c>
      <c r="AH23" s="1">
        <v>149632</v>
      </c>
      <c r="AI23" s="1">
        <v>123891</v>
      </c>
      <c r="AJ23" s="1">
        <v>0</v>
      </c>
      <c r="AK23" s="1">
        <v>0</v>
      </c>
      <c r="AM23" s="1">
        <v>0</v>
      </c>
      <c r="AN23" s="1">
        <v>0</v>
      </c>
      <c r="AO23" s="1">
        <v>0</v>
      </c>
      <c r="AP23" s="1">
        <v>6244</v>
      </c>
      <c r="AQ23" s="1">
        <v>0</v>
      </c>
      <c r="AS23" s="1">
        <v>4855146</v>
      </c>
      <c r="AT23" s="1">
        <v>4944</v>
      </c>
      <c r="AU23" s="1">
        <v>0</v>
      </c>
      <c r="AV23" s="1">
        <v>0</v>
      </c>
      <c r="AW23" s="1">
        <v>10206</v>
      </c>
      <c r="AX23" s="1">
        <v>0</v>
      </c>
      <c r="AY23" s="1">
        <v>1823179</v>
      </c>
      <c r="AZ23" s="1">
        <v>2316954</v>
      </c>
      <c r="BA23" s="1">
        <v>462653</v>
      </c>
      <c r="BB23" s="1">
        <v>1107394</v>
      </c>
      <c r="BC23" s="1">
        <v>12922</v>
      </c>
      <c r="BD23" s="1">
        <v>222383</v>
      </c>
      <c r="BE23" s="1">
        <v>107713</v>
      </c>
      <c r="BF23" s="1">
        <v>991748</v>
      </c>
      <c r="BG23" s="1">
        <v>88754</v>
      </c>
      <c r="BH23" s="1">
        <v>149254</v>
      </c>
      <c r="BJ23" s="1">
        <v>299674</v>
      </c>
      <c r="BL23" s="1">
        <v>0</v>
      </c>
      <c r="BM23" s="1">
        <v>204510</v>
      </c>
      <c r="BN23" s="1">
        <v>0</v>
      </c>
      <c r="BO23" s="1">
        <v>242015</v>
      </c>
      <c r="BP23" s="1">
        <v>59417</v>
      </c>
      <c r="BQ23" s="1">
        <v>0</v>
      </c>
      <c r="BR23" s="1">
        <v>69464</v>
      </c>
      <c r="BS23" s="1">
        <v>244485</v>
      </c>
      <c r="BT23" s="1">
        <v>18473</v>
      </c>
      <c r="BU23" s="1">
        <v>0</v>
      </c>
      <c r="BV23" s="1">
        <v>0</v>
      </c>
      <c r="BW23" s="1">
        <v>123711</v>
      </c>
      <c r="BX23" s="1">
        <v>123485</v>
      </c>
      <c r="BY23" s="1">
        <v>0</v>
      </c>
      <c r="BZ23" s="1">
        <v>0</v>
      </c>
      <c r="CB23" s="1">
        <v>0</v>
      </c>
      <c r="CC23" s="1">
        <v>0</v>
      </c>
      <c r="CD23" s="1">
        <v>0</v>
      </c>
      <c r="CE23" s="1">
        <v>5730</v>
      </c>
      <c r="CF23" s="1">
        <v>0</v>
      </c>
      <c r="CH23" s="1">
        <f t="shared" si="1"/>
        <v>9412</v>
      </c>
      <c r="CI23" s="1">
        <f t="shared" si="2"/>
        <v>0</v>
      </c>
      <c r="CJ23" s="1">
        <f t="shared" si="3"/>
        <v>0</v>
      </c>
      <c r="CK23" s="1">
        <f t="shared" si="4"/>
        <v>0</v>
      </c>
      <c r="CL23" s="1">
        <f t="shared" si="5"/>
        <v>-23</v>
      </c>
      <c r="CM23" s="1">
        <f t="shared" si="6"/>
        <v>0</v>
      </c>
      <c r="CN23" s="1">
        <f t="shared" si="7"/>
        <v>-22096</v>
      </c>
      <c r="CO23" s="1">
        <f t="shared" si="8"/>
        <v>-2420</v>
      </c>
      <c r="CP23" s="1">
        <f t="shared" si="9"/>
        <v>-2970</v>
      </c>
      <c r="CQ23" s="1">
        <f t="shared" si="10"/>
        <v>410</v>
      </c>
      <c r="CR23" s="1">
        <f t="shared" si="11"/>
        <v>0</v>
      </c>
      <c r="CS23" s="1">
        <f t="shared" si="12"/>
        <v>-6939</v>
      </c>
      <c r="CT23" s="1">
        <f t="shared" si="13"/>
        <v>-2803</v>
      </c>
      <c r="CU23" s="1">
        <f t="shared" si="14"/>
        <v>4865</v>
      </c>
      <c r="CV23" s="1">
        <f t="shared" si="15"/>
        <v>0</v>
      </c>
      <c r="CW23" s="1">
        <f t="shared" si="16"/>
        <v>5408</v>
      </c>
      <c r="CX23" s="1">
        <f t="shared" si="17"/>
        <v>0</v>
      </c>
      <c r="CY23" s="1">
        <f t="shared" si="18"/>
        <v>-4225</v>
      </c>
      <c r="CZ23" s="1">
        <f t="shared" si="19"/>
        <v>0</v>
      </c>
      <c r="DA23" s="1">
        <f t="shared" si="20"/>
        <v>0</v>
      </c>
      <c r="DB23" s="1">
        <f t="shared" si="21"/>
        <v>19</v>
      </c>
      <c r="DC23" s="1">
        <f t="shared" si="22"/>
        <v>0</v>
      </c>
      <c r="DD23" s="1">
        <f t="shared" si="23"/>
        <v>-902</v>
      </c>
      <c r="DE23" s="1">
        <f t="shared" si="24"/>
        <v>0</v>
      </c>
      <c r="DF23" s="1">
        <f t="shared" si="25"/>
        <v>0</v>
      </c>
      <c r="DG23" s="1">
        <f t="shared" si="26"/>
        <v>-202</v>
      </c>
      <c r="DH23" s="1">
        <f t="shared" si="27"/>
        <v>-3406</v>
      </c>
      <c r="DI23" s="1">
        <f t="shared" si="28"/>
        <v>-969</v>
      </c>
      <c r="DJ23" s="1">
        <f t="shared" si="29"/>
        <v>0</v>
      </c>
      <c r="DK23" s="1">
        <f t="shared" si="30"/>
        <v>0</v>
      </c>
      <c r="DL23" s="1">
        <f t="shared" si="31"/>
        <v>25921</v>
      </c>
      <c r="DM23" s="1">
        <f t="shared" si="32"/>
        <v>406</v>
      </c>
      <c r="DN23" s="1">
        <f t="shared" si="33"/>
        <v>0</v>
      </c>
      <c r="DO23" s="1">
        <f t="shared" si="34"/>
        <v>0</v>
      </c>
      <c r="DP23" s="1">
        <f t="shared" si="35"/>
        <v>0</v>
      </c>
      <c r="DQ23" s="1">
        <f t="shared" si="36"/>
        <v>0</v>
      </c>
      <c r="DR23" s="1">
        <f t="shared" si="37"/>
        <v>0</v>
      </c>
      <c r="DS23" s="1">
        <f t="shared" si="38"/>
        <v>0</v>
      </c>
      <c r="DT23" s="1">
        <f t="shared" si="39"/>
        <v>514</v>
      </c>
      <c r="DU23" s="1">
        <f t="shared" si="40"/>
        <v>0</v>
      </c>
      <c r="DV23" s="1">
        <f t="shared" si="41"/>
        <v>0</v>
      </c>
      <c r="DX23" s="15">
        <f t="shared" si="42"/>
        <v>0.36027819702199038</v>
      </c>
      <c r="DY23" s="15">
        <f t="shared" si="43"/>
        <v>0.5575707826234878</v>
      </c>
      <c r="DZ23" s="15">
        <f t="shared" si="44"/>
        <v>8.1690011690600875E-2</v>
      </c>
      <c r="EA23" s="15">
        <f t="shared" si="45"/>
        <v>4.6100866392094486E-4</v>
      </c>
    </row>
    <row r="24" spans="1:131" x14ac:dyDescent="0.25">
      <c r="A24" s="1">
        <v>8183</v>
      </c>
      <c r="B24" s="1" t="s">
        <v>1221</v>
      </c>
      <c r="C24" s="1">
        <v>8183</v>
      </c>
      <c r="D24" s="1">
        <v>630587</v>
      </c>
      <c r="E24" s="1">
        <v>1364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32318</v>
      </c>
      <c r="L24" s="1">
        <v>0</v>
      </c>
      <c r="M24" s="1">
        <v>22835</v>
      </c>
      <c r="N24" s="1">
        <v>0</v>
      </c>
      <c r="O24" s="1">
        <v>5851</v>
      </c>
      <c r="P24" s="1">
        <v>0</v>
      </c>
      <c r="Q24" s="1">
        <v>266374</v>
      </c>
      <c r="R24" s="1">
        <v>19531</v>
      </c>
      <c r="S24" s="1">
        <v>34619</v>
      </c>
      <c r="U24" s="1">
        <v>2710</v>
      </c>
      <c r="W24" s="1">
        <v>0</v>
      </c>
      <c r="X24" s="1">
        <v>209404</v>
      </c>
      <c r="Y24" s="1">
        <v>140699</v>
      </c>
      <c r="Z24" s="1">
        <v>329997</v>
      </c>
      <c r="AA24" s="1">
        <v>6855</v>
      </c>
      <c r="AB24" s="1">
        <v>0</v>
      </c>
      <c r="AC24" s="1">
        <v>65640</v>
      </c>
      <c r="AD24" s="1">
        <v>258852</v>
      </c>
      <c r="AE24" s="1">
        <v>9264</v>
      </c>
      <c r="AF24" s="1">
        <v>0</v>
      </c>
      <c r="AG24" s="1">
        <v>0</v>
      </c>
      <c r="AH24" s="1">
        <v>54198</v>
      </c>
      <c r="AI24" s="1">
        <v>76313</v>
      </c>
      <c r="AJ24" s="1">
        <v>0</v>
      </c>
      <c r="AK24" s="1">
        <v>0</v>
      </c>
      <c r="AM24" s="1">
        <v>0</v>
      </c>
      <c r="AN24" s="1">
        <v>0</v>
      </c>
      <c r="AO24" s="1">
        <v>53955</v>
      </c>
      <c r="AP24" s="1">
        <v>4241</v>
      </c>
      <c r="AQ24" s="1">
        <v>0</v>
      </c>
      <c r="AS24" s="1">
        <v>640196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32256</v>
      </c>
      <c r="BA24" s="1">
        <v>0</v>
      </c>
      <c r="BB24" s="1">
        <v>18602</v>
      </c>
      <c r="BC24" s="1">
        <v>0</v>
      </c>
      <c r="BD24" s="1">
        <v>5424</v>
      </c>
      <c r="BE24" s="1">
        <v>0</v>
      </c>
      <c r="BF24" s="1">
        <v>270982</v>
      </c>
      <c r="BG24" s="1">
        <v>19531</v>
      </c>
      <c r="BH24" s="1">
        <v>34619</v>
      </c>
      <c r="BJ24" s="1">
        <v>2710</v>
      </c>
      <c r="BL24" s="1">
        <v>0</v>
      </c>
      <c r="BM24" s="1">
        <v>209553</v>
      </c>
      <c r="BN24" s="1">
        <v>140569</v>
      </c>
      <c r="BO24" s="1">
        <v>323872</v>
      </c>
      <c r="BP24" s="1">
        <v>6994</v>
      </c>
      <c r="BQ24" s="1">
        <v>0</v>
      </c>
      <c r="BR24" s="1">
        <v>65663</v>
      </c>
      <c r="BS24" s="1">
        <v>266863</v>
      </c>
      <c r="BT24" s="1">
        <v>9263</v>
      </c>
      <c r="BU24" s="1">
        <v>0</v>
      </c>
      <c r="BV24" s="1">
        <v>0</v>
      </c>
      <c r="BW24" s="1">
        <v>34741</v>
      </c>
      <c r="BX24" s="1">
        <v>85467</v>
      </c>
      <c r="BY24" s="1">
        <v>0</v>
      </c>
      <c r="BZ24" s="1">
        <v>0</v>
      </c>
      <c r="CB24" s="1">
        <v>0</v>
      </c>
      <c r="CC24" s="1">
        <v>0</v>
      </c>
      <c r="CD24" s="1">
        <v>53955</v>
      </c>
      <c r="CE24" s="1">
        <v>4347</v>
      </c>
      <c r="CF24" s="1">
        <v>0</v>
      </c>
      <c r="CH24" s="1">
        <f t="shared" si="1"/>
        <v>-9609</v>
      </c>
      <c r="CI24" s="1">
        <f t="shared" si="2"/>
        <v>1364</v>
      </c>
      <c r="CJ24" s="1">
        <f t="shared" si="3"/>
        <v>0</v>
      </c>
      <c r="CK24" s="1">
        <f t="shared" si="4"/>
        <v>0</v>
      </c>
      <c r="CL24" s="1">
        <f t="shared" si="5"/>
        <v>0</v>
      </c>
      <c r="CM24" s="1">
        <f t="shared" si="6"/>
        <v>0</v>
      </c>
      <c r="CN24" s="1">
        <f t="shared" si="7"/>
        <v>0</v>
      </c>
      <c r="CO24" s="1">
        <f t="shared" si="8"/>
        <v>62</v>
      </c>
      <c r="CP24" s="1">
        <f t="shared" si="9"/>
        <v>0</v>
      </c>
      <c r="CQ24" s="1">
        <f t="shared" si="10"/>
        <v>4233</v>
      </c>
      <c r="CR24" s="1">
        <f t="shared" si="11"/>
        <v>0</v>
      </c>
      <c r="CS24" s="1">
        <f t="shared" si="12"/>
        <v>427</v>
      </c>
      <c r="CT24" s="1">
        <f t="shared" si="13"/>
        <v>0</v>
      </c>
      <c r="CU24" s="1">
        <f t="shared" si="14"/>
        <v>-4608</v>
      </c>
      <c r="CV24" s="1">
        <f t="shared" si="15"/>
        <v>0</v>
      </c>
      <c r="CW24" s="1">
        <f t="shared" si="16"/>
        <v>0</v>
      </c>
      <c r="CX24" s="1">
        <f t="shared" si="17"/>
        <v>0</v>
      </c>
      <c r="CY24" s="1">
        <f t="shared" si="18"/>
        <v>0</v>
      </c>
      <c r="CZ24" s="1">
        <f t="shared" si="19"/>
        <v>0</v>
      </c>
      <c r="DA24" s="1">
        <f t="shared" si="20"/>
        <v>0</v>
      </c>
      <c r="DB24" s="1">
        <f t="shared" si="21"/>
        <v>-149</v>
      </c>
      <c r="DC24" s="1">
        <f t="shared" si="22"/>
        <v>130</v>
      </c>
      <c r="DD24" s="1">
        <f t="shared" si="23"/>
        <v>6125</v>
      </c>
      <c r="DE24" s="1">
        <f t="shared" si="24"/>
        <v>-139</v>
      </c>
      <c r="DF24" s="1">
        <f t="shared" si="25"/>
        <v>0</v>
      </c>
      <c r="DG24" s="1">
        <f t="shared" si="26"/>
        <v>-23</v>
      </c>
      <c r="DH24" s="1">
        <f t="shared" si="27"/>
        <v>-8011</v>
      </c>
      <c r="DI24" s="1">
        <f t="shared" si="28"/>
        <v>1</v>
      </c>
      <c r="DJ24" s="1">
        <f t="shared" si="29"/>
        <v>0</v>
      </c>
      <c r="DK24" s="1">
        <f t="shared" si="30"/>
        <v>0</v>
      </c>
      <c r="DL24" s="1">
        <f t="shared" si="31"/>
        <v>19457</v>
      </c>
      <c r="DM24" s="1">
        <f t="shared" si="32"/>
        <v>-9154</v>
      </c>
      <c r="DN24" s="1">
        <f t="shared" si="33"/>
        <v>0</v>
      </c>
      <c r="DO24" s="1">
        <f t="shared" si="34"/>
        <v>0</v>
      </c>
      <c r="DP24" s="1">
        <f t="shared" si="35"/>
        <v>0</v>
      </c>
      <c r="DQ24" s="1">
        <f t="shared" si="36"/>
        <v>0</v>
      </c>
      <c r="DR24" s="1">
        <f t="shared" si="37"/>
        <v>0</v>
      </c>
      <c r="DS24" s="1">
        <f t="shared" si="38"/>
        <v>0</v>
      </c>
      <c r="DT24" s="1">
        <f t="shared" si="39"/>
        <v>-106</v>
      </c>
      <c r="DU24" s="1">
        <f t="shared" si="40"/>
        <v>0</v>
      </c>
      <c r="DV24" s="1">
        <f t="shared" si="41"/>
        <v>0</v>
      </c>
      <c r="DX24" s="15">
        <f t="shared" si="42"/>
        <v>0.28394545847492392</v>
      </c>
      <c r="DY24" s="15">
        <f t="shared" si="43"/>
        <v>0.17264413708260262</v>
      </c>
      <c r="DZ24" s="15">
        <f t="shared" si="44"/>
        <v>0.51726203233544821</v>
      </c>
      <c r="EA24" s="15">
        <f t="shared" si="45"/>
        <v>2.6148372107025253E-2</v>
      </c>
    </row>
    <row r="25" spans="1:131" x14ac:dyDescent="0.25">
      <c r="A25" s="1">
        <v>8901</v>
      </c>
      <c r="B25" s="1" t="s">
        <v>2194</v>
      </c>
      <c r="C25" s="1">
        <v>8901</v>
      </c>
      <c r="D25" s="1">
        <v>7030770</v>
      </c>
      <c r="E25" s="1">
        <v>33514</v>
      </c>
      <c r="F25" s="1">
        <v>0</v>
      </c>
      <c r="G25" s="1">
        <v>0</v>
      </c>
      <c r="H25" s="1">
        <v>3565</v>
      </c>
      <c r="I25" s="1">
        <v>0</v>
      </c>
      <c r="J25" s="1">
        <v>916684</v>
      </c>
      <c r="K25" s="1">
        <v>23958725</v>
      </c>
      <c r="L25" s="1">
        <v>9941381</v>
      </c>
      <c r="M25" s="1">
        <v>1723923</v>
      </c>
      <c r="N25" s="1">
        <v>47623</v>
      </c>
      <c r="O25" s="1">
        <v>923128</v>
      </c>
      <c r="P25" s="1">
        <v>266805</v>
      </c>
      <c r="Q25" s="1">
        <v>2595983</v>
      </c>
      <c r="R25" s="1">
        <v>610175</v>
      </c>
      <c r="S25" s="1">
        <v>394771</v>
      </c>
      <c r="U25" s="1">
        <v>174822</v>
      </c>
      <c r="W25" s="1">
        <v>0</v>
      </c>
      <c r="X25" s="1">
        <v>28533</v>
      </c>
      <c r="Y25" s="1">
        <v>0</v>
      </c>
      <c r="Z25" s="1">
        <v>55242</v>
      </c>
      <c r="AA25" s="1">
        <v>157621</v>
      </c>
      <c r="AB25" s="1">
        <v>0</v>
      </c>
      <c r="AC25" s="1">
        <v>79776</v>
      </c>
      <c r="AD25" s="1">
        <v>91762</v>
      </c>
      <c r="AE25" s="1">
        <v>4101</v>
      </c>
      <c r="AF25" s="1">
        <v>7451</v>
      </c>
      <c r="AG25" s="1">
        <v>0</v>
      </c>
      <c r="AH25" s="1">
        <v>68360</v>
      </c>
      <c r="AI25" s="1">
        <v>2122</v>
      </c>
      <c r="AJ25" s="1">
        <v>0</v>
      </c>
      <c r="AK25" s="1">
        <v>0</v>
      </c>
      <c r="AM25" s="1">
        <v>0</v>
      </c>
      <c r="AN25" s="1">
        <v>781</v>
      </c>
      <c r="AO25" s="1">
        <v>4365</v>
      </c>
      <c r="AP25" s="1">
        <v>5529</v>
      </c>
      <c r="AQ25" s="1">
        <v>0</v>
      </c>
      <c r="AS25" s="1">
        <v>6928006</v>
      </c>
      <c r="AT25" s="1">
        <v>33514</v>
      </c>
      <c r="AU25" s="1">
        <v>0</v>
      </c>
      <c r="AV25" s="1">
        <v>0</v>
      </c>
      <c r="AW25" s="1">
        <v>3565</v>
      </c>
      <c r="AX25" s="1">
        <v>0</v>
      </c>
      <c r="AY25" s="1">
        <v>985420</v>
      </c>
      <c r="AZ25" s="1">
        <v>24075604</v>
      </c>
      <c r="BA25" s="1">
        <v>9936672</v>
      </c>
      <c r="BB25" s="1">
        <v>1627724</v>
      </c>
      <c r="BC25" s="1">
        <v>18804</v>
      </c>
      <c r="BD25" s="1">
        <v>932565</v>
      </c>
      <c r="BE25" s="1">
        <v>265598</v>
      </c>
      <c r="BF25" s="1">
        <v>2636197</v>
      </c>
      <c r="BG25" s="1">
        <v>609670</v>
      </c>
      <c r="BH25" s="1">
        <v>395243</v>
      </c>
      <c r="BJ25" s="1">
        <v>176404</v>
      </c>
      <c r="BL25" s="1">
        <v>0</v>
      </c>
      <c r="BM25" s="1">
        <v>28533</v>
      </c>
      <c r="BN25" s="1">
        <v>0</v>
      </c>
      <c r="BO25" s="1">
        <v>55242</v>
      </c>
      <c r="BP25" s="1">
        <v>162923</v>
      </c>
      <c r="BQ25" s="1">
        <v>0</v>
      </c>
      <c r="BR25" s="1">
        <v>71510</v>
      </c>
      <c r="BS25" s="1">
        <v>88041</v>
      </c>
      <c r="BT25" s="1">
        <v>4692</v>
      </c>
      <c r="BU25" s="1">
        <v>7451</v>
      </c>
      <c r="BV25" s="1">
        <v>0</v>
      </c>
      <c r="BW25" s="1">
        <v>66384</v>
      </c>
      <c r="BX25" s="1">
        <v>4717</v>
      </c>
      <c r="BY25" s="1">
        <v>0</v>
      </c>
      <c r="BZ25" s="1">
        <v>0</v>
      </c>
      <c r="CB25" s="1">
        <v>0</v>
      </c>
      <c r="CC25" s="1">
        <v>781</v>
      </c>
      <c r="CD25" s="1">
        <v>4365</v>
      </c>
      <c r="CE25" s="1">
        <v>7887</v>
      </c>
      <c r="CF25" s="1">
        <v>0</v>
      </c>
      <c r="CH25" s="1">
        <f t="shared" si="1"/>
        <v>102764</v>
      </c>
      <c r="CI25" s="1">
        <f t="shared" si="2"/>
        <v>0</v>
      </c>
      <c r="CJ25" s="1">
        <f t="shared" si="3"/>
        <v>0</v>
      </c>
      <c r="CK25" s="1">
        <f t="shared" si="4"/>
        <v>0</v>
      </c>
      <c r="CL25" s="1">
        <f t="shared" si="5"/>
        <v>0</v>
      </c>
      <c r="CM25" s="1">
        <f t="shared" si="6"/>
        <v>0</v>
      </c>
      <c r="CN25" s="1">
        <f t="shared" si="7"/>
        <v>-68736</v>
      </c>
      <c r="CO25" s="1">
        <f t="shared" si="8"/>
        <v>-116879</v>
      </c>
      <c r="CP25" s="1">
        <f t="shared" si="9"/>
        <v>4709</v>
      </c>
      <c r="CQ25" s="1">
        <f t="shared" si="10"/>
        <v>96199</v>
      </c>
      <c r="CR25" s="1">
        <f t="shared" si="11"/>
        <v>28819</v>
      </c>
      <c r="CS25" s="1">
        <f t="shared" si="12"/>
        <v>-9437</v>
      </c>
      <c r="CT25" s="1">
        <f t="shared" si="13"/>
        <v>1207</v>
      </c>
      <c r="CU25" s="1">
        <f t="shared" si="14"/>
        <v>-40214</v>
      </c>
      <c r="CV25" s="1">
        <f t="shared" si="15"/>
        <v>505</v>
      </c>
      <c r="CW25" s="1">
        <f t="shared" si="16"/>
        <v>-472</v>
      </c>
      <c r="CX25" s="1">
        <f t="shared" si="17"/>
        <v>0</v>
      </c>
      <c r="CY25" s="1">
        <f t="shared" si="18"/>
        <v>-1582</v>
      </c>
      <c r="CZ25" s="1">
        <f t="shared" si="19"/>
        <v>0</v>
      </c>
      <c r="DA25" s="1">
        <f t="shared" si="20"/>
        <v>0</v>
      </c>
      <c r="DB25" s="1">
        <f t="shared" si="21"/>
        <v>0</v>
      </c>
      <c r="DC25" s="1">
        <f t="shared" si="22"/>
        <v>0</v>
      </c>
      <c r="DD25" s="1">
        <f t="shared" si="23"/>
        <v>0</v>
      </c>
      <c r="DE25" s="1">
        <f t="shared" si="24"/>
        <v>-5302</v>
      </c>
      <c r="DF25" s="1">
        <f t="shared" si="25"/>
        <v>0</v>
      </c>
      <c r="DG25" s="1">
        <f t="shared" si="26"/>
        <v>8266</v>
      </c>
      <c r="DH25" s="1">
        <f t="shared" si="27"/>
        <v>3721</v>
      </c>
      <c r="DI25" s="1">
        <f t="shared" si="28"/>
        <v>-591</v>
      </c>
      <c r="DJ25" s="1">
        <f t="shared" si="29"/>
        <v>0</v>
      </c>
      <c r="DK25" s="1">
        <f t="shared" si="30"/>
        <v>0</v>
      </c>
      <c r="DL25" s="1">
        <f t="shared" si="31"/>
        <v>1976</v>
      </c>
      <c r="DM25" s="1">
        <f t="shared" si="32"/>
        <v>-2595</v>
      </c>
      <c r="DN25" s="1">
        <f t="shared" si="33"/>
        <v>0</v>
      </c>
      <c r="DO25" s="1">
        <f t="shared" si="34"/>
        <v>0</v>
      </c>
      <c r="DP25" s="1">
        <f t="shared" si="35"/>
        <v>0</v>
      </c>
      <c r="DQ25" s="1">
        <f t="shared" si="36"/>
        <v>0</v>
      </c>
      <c r="DR25" s="1">
        <f t="shared" si="37"/>
        <v>0</v>
      </c>
      <c r="DS25" s="1">
        <f t="shared" si="38"/>
        <v>0</v>
      </c>
      <c r="DT25" s="1">
        <f t="shared" si="39"/>
        <v>-2358</v>
      </c>
      <c r="DU25" s="1">
        <f t="shared" si="40"/>
        <v>0</v>
      </c>
      <c r="DV25" s="1">
        <f t="shared" si="41"/>
        <v>0</v>
      </c>
      <c r="DX25" s="15">
        <f t="shared" si="42"/>
        <v>0.14386743216306172</v>
      </c>
      <c r="DY25" s="15">
        <f t="shared" si="43"/>
        <v>0.84584010686313604</v>
      </c>
      <c r="DZ25" s="15">
        <f t="shared" si="44"/>
        <v>1.0075169286000073E-2</v>
      </c>
      <c r="EA25" s="15">
        <f t="shared" si="45"/>
        <v>2.1729168780213609E-4</v>
      </c>
    </row>
    <row r="26" spans="1:131" x14ac:dyDescent="0.25">
      <c r="A26" s="1">
        <v>8195</v>
      </c>
      <c r="B26" s="1" t="s">
        <v>655</v>
      </c>
      <c r="C26" s="1">
        <v>8195</v>
      </c>
      <c r="D26" s="1">
        <v>4073352</v>
      </c>
      <c r="E26" s="1">
        <v>0</v>
      </c>
      <c r="F26" s="1">
        <v>0</v>
      </c>
      <c r="G26" s="1">
        <v>0</v>
      </c>
      <c r="H26" s="1">
        <v>4554</v>
      </c>
      <c r="I26" s="1">
        <v>44784</v>
      </c>
      <c r="J26" s="1">
        <v>6452272</v>
      </c>
      <c r="K26" s="1">
        <v>1669295</v>
      </c>
      <c r="L26" s="1">
        <v>0</v>
      </c>
      <c r="M26" s="1">
        <v>190334</v>
      </c>
      <c r="N26" s="1">
        <v>34833</v>
      </c>
      <c r="O26" s="1">
        <v>67339</v>
      </c>
      <c r="P26" s="1">
        <v>0</v>
      </c>
      <c r="Q26" s="1">
        <v>624890</v>
      </c>
      <c r="R26" s="1">
        <v>45007</v>
      </c>
      <c r="S26" s="1">
        <v>61125</v>
      </c>
      <c r="U26" s="1">
        <v>57789</v>
      </c>
      <c r="W26" s="1">
        <v>0</v>
      </c>
      <c r="X26" s="1">
        <v>0</v>
      </c>
      <c r="Y26" s="1">
        <v>0</v>
      </c>
      <c r="Z26" s="1">
        <v>0</v>
      </c>
      <c r="AA26" s="1">
        <v>67062</v>
      </c>
      <c r="AB26" s="1">
        <v>0</v>
      </c>
      <c r="AC26" s="1">
        <v>19512</v>
      </c>
      <c r="AD26" s="1">
        <v>49320</v>
      </c>
      <c r="AE26" s="1">
        <v>0</v>
      </c>
      <c r="AF26" s="1">
        <v>0</v>
      </c>
      <c r="AG26" s="1">
        <v>0</v>
      </c>
      <c r="AH26" s="1">
        <v>87441</v>
      </c>
      <c r="AI26" s="1">
        <v>14607</v>
      </c>
      <c r="AJ26" s="1">
        <v>0</v>
      </c>
      <c r="AK26" s="1">
        <v>0</v>
      </c>
      <c r="AM26" s="1">
        <v>6553</v>
      </c>
      <c r="AN26" s="1">
        <v>0</v>
      </c>
      <c r="AO26" s="1">
        <v>0</v>
      </c>
      <c r="AP26" s="1">
        <v>2056</v>
      </c>
      <c r="AQ26" s="1">
        <v>0</v>
      </c>
      <c r="AS26" s="1">
        <v>4072293</v>
      </c>
      <c r="AT26" s="1">
        <v>0</v>
      </c>
      <c r="AU26" s="1">
        <v>0</v>
      </c>
      <c r="AV26" s="1">
        <v>0</v>
      </c>
      <c r="AW26" s="1">
        <v>4554</v>
      </c>
      <c r="AX26" s="1">
        <v>0</v>
      </c>
      <c r="AY26" s="1">
        <v>6492265</v>
      </c>
      <c r="AZ26" s="1">
        <v>1681595</v>
      </c>
      <c r="BA26" s="1">
        <v>0</v>
      </c>
      <c r="BB26" s="1">
        <v>186053</v>
      </c>
      <c r="BC26" s="1">
        <v>34833</v>
      </c>
      <c r="BD26" s="1">
        <v>50796</v>
      </c>
      <c r="BE26" s="1">
        <v>0</v>
      </c>
      <c r="BF26" s="1">
        <v>634973</v>
      </c>
      <c r="BG26" s="1">
        <v>45007</v>
      </c>
      <c r="BH26" s="1">
        <v>63330</v>
      </c>
      <c r="BJ26" s="1">
        <v>57789</v>
      </c>
      <c r="BL26" s="1">
        <v>0</v>
      </c>
      <c r="BM26" s="1">
        <v>0</v>
      </c>
      <c r="BN26" s="1">
        <v>0</v>
      </c>
      <c r="BO26" s="1">
        <v>0</v>
      </c>
      <c r="BP26" s="1">
        <v>67066</v>
      </c>
      <c r="BQ26" s="1">
        <v>0</v>
      </c>
      <c r="BR26" s="1">
        <v>19512</v>
      </c>
      <c r="BS26" s="1">
        <v>46733</v>
      </c>
      <c r="BT26" s="1">
        <v>0</v>
      </c>
      <c r="BU26" s="1">
        <v>0</v>
      </c>
      <c r="BV26" s="1">
        <v>0</v>
      </c>
      <c r="BW26" s="1">
        <v>87443</v>
      </c>
      <c r="BX26" s="1">
        <v>19796</v>
      </c>
      <c r="BY26" s="1">
        <v>0</v>
      </c>
      <c r="BZ26" s="1">
        <v>0</v>
      </c>
      <c r="CB26" s="1">
        <v>6553</v>
      </c>
      <c r="CC26" s="1">
        <v>0</v>
      </c>
      <c r="CD26" s="1">
        <v>0</v>
      </c>
      <c r="CE26" s="1">
        <v>1534</v>
      </c>
      <c r="CF26" s="1">
        <v>0</v>
      </c>
      <c r="CH26" s="1">
        <f t="shared" si="1"/>
        <v>1059</v>
      </c>
      <c r="CI26" s="1">
        <f t="shared" si="2"/>
        <v>0</v>
      </c>
      <c r="CJ26" s="1">
        <f t="shared" si="3"/>
        <v>0</v>
      </c>
      <c r="CK26" s="1">
        <f t="shared" si="4"/>
        <v>0</v>
      </c>
      <c r="CL26" s="1">
        <f t="shared" si="5"/>
        <v>0</v>
      </c>
      <c r="CM26" s="1">
        <f t="shared" si="6"/>
        <v>44784</v>
      </c>
      <c r="CN26" s="1">
        <f t="shared" si="7"/>
        <v>-39993</v>
      </c>
      <c r="CO26" s="1">
        <f t="shared" si="8"/>
        <v>-12300</v>
      </c>
      <c r="CP26" s="1">
        <f t="shared" si="9"/>
        <v>0</v>
      </c>
      <c r="CQ26" s="1">
        <f t="shared" si="10"/>
        <v>4281</v>
      </c>
      <c r="CR26" s="1">
        <f t="shared" si="11"/>
        <v>0</v>
      </c>
      <c r="CS26" s="1">
        <f t="shared" si="12"/>
        <v>16543</v>
      </c>
      <c r="CT26" s="1">
        <f t="shared" si="13"/>
        <v>0</v>
      </c>
      <c r="CU26" s="1">
        <f t="shared" si="14"/>
        <v>-10083</v>
      </c>
      <c r="CV26" s="1">
        <f t="shared" si="15"/>
        <v>0</v>
      </c>
      <c r="CW26" s="1">
        <f t="shared" si="16"/>
        <v>-2205</v>
      </c>
      <c r="CX26" s="1">
        <f t="shared" si="17"/>
        <v>0</v>
      </c>
      <c r="CY26" s="1">
        <f t="shared" si="18"/>
        <v>0</v>
      </c>
      <c r="CZ26" s="1">
        <f t="shared" si="19"/>
        <v>0</v>
      </c>
      <c r="DA26" s="1">
        <f t="shared" si="20"/>
        <v>0</v>
      </c>
      <c r="DB26" s="1">
        <f t="shared" si="21"/>
        <v>0</v>
      </c>
      <c r="DC26" s="1">
        <f t="shared" si="22"/>
        <v>0</v>
      </c>
      <c r="DD26" s="1">
        <f t="shared" si="23"/>
        <v>0</v>
      </c>
      <c r="DE26" s="1">
        <f t="shared" si="24"/>
        <v>-4</v>
      </c>
      <c r="DF26" s="1">
        <f t="shared" si="25"/>
        <v>0</v>
      </c>
      <c r="DG26" s="1">
        <f t="shared" si="26"/>
        <v>0</v>
      </c>
      <c r="DH26" s="1">
        <f t="shared" si="27"/>
        <v>2587</v>
      </c>
      <c r="DI26" s="1">
        <f t="shared" si="28"/>
        <v>0</v>
      </c>
      <c r="DJ26" s="1">
        <f t="shared" si="29"/>
        <v>0</v>
      </c>
      <c r="DK26" s="1">
        <f t="shared" si="30"/>
        <v>0</v>
      </c>
      <c r="DL26" s="1">
        <f t="shared" si="31"/>
        <v>-2</v>
      </c>
      <c r="DM26" s="1">
        <f t="shared" si="32"/>
        <v>-5189</v>
      </c>
      <c r="DN26" s="1">
        <f t="shared" si="33"/>
        <v>0</v>
      </c>
      <c r="DO26" s="1">
        <f t="shared" si="34"/>
        <v>0</v>
      </c>
      <c r="DP26" s="1">
        <f t="shared" si="35"/>
        <v>0</v>
      </c>
      <c r="DQ26" s="1">
        <f t="shared" si="36"/>
        <v>0</v>
      </c>
      <c r="DR26" s="1">
        <f t="shared" si="37"/>
        <v>0</v>
      </c>
      <c r="DS26" s="1">
        <f t="shared" si="38"/>
        <v>0</v>
      </c>
      <c r="DT26" s="1">
        <f t="shared" si="39"/>
        <v>522</v>
      </c>
      <c r="DU26" s="1">
        <f t="shared" si="40"/>
        <v>0</v>
      </c>
      <c r="DV26" s="1">
        <f t="shared" si="41"/>
        <v>0</v>
      </c>
      <c r="DX26" s="15">
        <f t="shared" si="42"/>
        <v>0.30376157012995386</v>
      </c>
      <c r="DY26" s="15">
        <f t="shared" si="43"/>
        <v>0.67807244628236185</v>
      </c>
      <c r="DZ26" s="15">
        <f t="shared" si="44"/>
        <v>1.7531668769628927E-2</v>
      </c>
      <c r="EA26" s="15">
        <f t="shared" si="45"/>
        <v>6.3431481805535997E-4</v>
      </c>
    </row>
    <row r="27" spans="1:131" x14ac:dyDescent="0.25">
      <c r="A27" s="1">
        <v>8199</v>
      </c>
      <c r="B27" s="1" t="s">
        <v>656</v>
      </c>
      <c r="C27" s="1">
        <v>8199</v>
      </c>
      <c r="D27" s="1">
        <v>10056818</v>
      </c>
      <c r="E27" s="1">
        <v>0</v>
      </c>
      <c r="F27" s="1">
        <v>0</v>
      </c>
      <c r="G27" s="1">
        <v>0</v>
      </c>
      <c r="H27" s="1">
        <v>2401</v>
      </c>
      <c r="I27" s="1">
        <v>69452</v>
      </c>
      <c r="J27" s="1">
        <v>15129376</v>
      </c>
      <c r="K27" s="1">
        <v>5385842</v>
      </c>
      <c r="L27" s="1">
        <v>0</v>
      </c>
      <c r="M27" s="1">
        <v>845756</v>
      </c>
      <c r="N27" s="1">
        <v>289084</v>
      </c>
      <c r="O27" s="1">
        <v>222437</v>
      </c>
      <c r="P27" s="1">
        <v>2214</v>
      </c>
      <c r="Q27" s="1">
        <v>902300</v>
      </c>
      <c r="R27" s="1">
        <v>210307</v>
      </c>
      <c r="S27" s="1">
        <v>242108</v>
      </c>
      <c r="U27" s="1">
        <v>22205</v>
      </c>
      <c r="W27" s="1">
        <v>0</v>
      </c>
      <c r="X27" s="1">
        <v>14008</v>
      </c>
      <c r="Y27" s="1">
        <v>7155</v>
      </c>
      <c r="Z27" s="1">
        <v>57078</v>
      </c>
      <c r="AA27" s="1">
        <v>83834</v>
      </c>
      <c r="AB27" s="1">
        <v>64576</v>
      </c>
      <c r="AC27" s="1">
        <v>206405</v>
      </c>
      <c r="AD27" s="1">
        <v>395402</v>
      </c>
      <c r="AE27" s="1">
        <v>1835</v>
      </c>
      <c r="AF27" s="1">
        <v>10720</v>
      </c>
      <c r="AG27" s="1">
        <v>1991</v>
      </c>
      <c r="AH27" s="1">
        <v>279690</v>
      </c>
      <c r="AI27" s="1">
        <v>91925</v>
      </c>
      <c r="AJ27" s="1">
        <v>0</v>
      </c>
      <c r="AK27" s="1">
        <v>0</v>
      </c>
      <c r="AM27" s="1">
        <v>9222</v>
      </c>
      <c r="AN27" s="1">
        <v>0</v>
      </c>
      <c r="AO27" s="1">
        <v>0</v>
      </c>
      <c r="AP27" s="1">
        <v>29153</v>
      </c>
      <c r="AQ27" s="1">
        <v>0</v>
      </c>
      <c r="AS27" s="1">
        <v>9649636</v>
      </c>
      <c r="AT27" s="1">
        <v>0</v>
      </c>
      <c r="AU27" s="1">
        <v>0</v>
      </c>
      <c r="AV27" s="1">
        <v>0</v>
      </c>
      <c r="AW27" s="1">
        <v>2401</v>
      </c>
      <c r="AX27" s="1">
        <v>22666</v>
      </c>
      <c r="AY27" s="1">
        <v>16189876</v>
      </c>
      <c r="AZ27" s="1">
        <v>5527469</v>
      </c>
      <c r="BA27" s="1">
        <v>0</v>
      </c>
      <c r="BB27" s="1">
        <v>467905</v>
      </c>
      <c r="BC27" s="1">
        <v>236777</v>
      </c>
      <c r="BD27" s="1">
        <v>220129</v>
      </c>
      <c r="BE27" s="1">
        <v>2214</v>
      </c>
      <c r="BF27" s="1">
        <v>706198</v>
      </c>
      <c r="BG27" s="1">
        <v>211418</v>
      </c>
      <c r="BH27" s="1">
        <v>203902</v>
      </c>
      <c r="BJ27" s="1">
        <v>22205</v>
      </c>
      <c r="BL27" s="1">
        <v>0</v>
      </c>
      <c r="BM27" s="1">
        <v>14008</v>
      </c>
      <c r="BN27" s="1">
        <v>7155</v>
      </c>
      <c r="BO27" s="1">
        <v>57078</v>
      </c>
      <c r="BP27" s="1">
        <v>81785</v>
      </c>
      <c r="BQ27" s="1">
        <v>64576</v>
      </c>
      <c r="BR27" s="1">
        <v>182905</v>
      </c>
      <c r="BS27" s="1">
        <v>366038</v>
      </c>
      <c r="BT27" s="1">
        <v>1835</v>
      </c>
      <c r="BU27" s="1">
        <v>12974</v>
      </c>
      <c r="BV27" s="1">
        <v>2637</v>
      </c>
      <c r="BW27" s="1">
        <v>245235</v>
      </c>
      <c r="BX27" s="1">
        <v>97918</v>
      </c>
      <c r="BY27" s="1">
        <v>0</v>
      </c>
      <c r="BZ27" s="1">
        <v>0</v>
      </c>
      <c r="CB27" s="1">
        <v>9222</v>
      </c>
      <c r="CC27" s="1">
        <v>0</v>
      </c>
      <c r="CD27" s="1">
        <v>0</v>
      </c>
      <c r="CE27" s="1">
        <v>27132</v>
      </c>
      <c r="CF27" s="1">
        <v>0</v>
      </c>
      <c r="CH27" s="1">
        <f t="shared" si="1"/>
        <v>407182</v>
      </c>
      <c r="CI27" s="1">
        <f t="shared" si="2"/>
        <v>0</v>
      </c>
      <c r="CJ27" s="1">
        <f t="shared" si="3"/>
        <v>0</v>
      </c>
      <c r="CK27" s="1">
        <f t="shared" si="4"/>
        <v>0</v>
      </c>
      <c r="CL27" s="1">
        <f t="shared" si="5"/>
        <v>0</v>
      </c>
      <c r="CM27" s="1">
        <f t="shared" si="6"/>
        <v>46786</v>
      </c>
      <c r="CN27" s="1">
        <f t="shared" si="7"/>
        <v>-1060500</v>
      </c>
      <c r="CO27" s="1">
        <f t="shared" si="8"/>
        <v>-141627</v>
      </c>
      <c r="CP27" s="1">
        <f t="shared" si="9"/>
        <v>0</v>
      </c>
      <c r="CQ27" s="1">
        <f t="shared" si="10"/>
        <v>377851</v>
      </c>
      <c r="CR27" s="1">
        <f t="shared" si="11"/>
        <v>52307</v>
      </c>
      <c r="CS27" s="1">
        <f t="shared" si="12"/>
        <v>2308</v>
      </c>
      <c r="CT27" s="1">
        <f t="shared" si="13"/>
        <v>0</v>
      </c>
      <c r="CU27" s="1">
        <f t="shared" si="14"/>
        <v>196102</v>
      </c>
      <c r="CV27" s="1">
        <f t="shared" si="15"/>
        <v>-1111</v>
      </c>
      <c r="CW27" s="1">
        <f t="shared" si="16"/>
        <v>38206</v>
      </c>
      <c r="CX27" s="1">
        <f t="shared" si="17"/>
        <v>0</v>
      </c>
      <c r="CY27" s="1">
        <f t="shared" si="18"/>
        <v>0</v>
      </c>
      <c r="CZ27" s="1">
        <f t="shared" si="19"/>
        <v>0</v>
      </c>
      <c r="DA27" s="1">
        <f t="shared" si="20"/>
        <v>0</v>
      </c>
      <c r="DB27" s="1">
        <f t="shared" si="21"/>
        <v>0</v>
      </c>
      <c r="DC27" s="1">
        <f t="shared" si="22"/>
        <v>0</v>
      </c>
      <c r="DD27" s="1">
        <f t="shared" si="23"/>
        <v>0</v>
      </c>
      <c r="DE27" s="1">
        <f t="shared" si="24"/>
        <v>2049</v>
      </c>
      <c r="DF27" s="1">
        <f t="shared" si="25"/>
        <v>0</v>
      </c>
      <c r="DG27" s="1">
        <f t="shared" si="26"/>
        <v>23500</v>
      </c>
      <c r="DH27" s="1">
        <f t="shared" si="27"/>
        <v>29364</v>
      </c>
      <c r="DI27" s="1">
        <f t="shared" si="28"/>
        <v>0</v>
      </c>
      <c r="DJ27" s="1">
        <f t="shared" si="29"/>
        <v>-2254</v>
      </c>
      <c r="DK27" s="1">
        <f t="shared" si="30"/>
        <v>-646</v>
      </c>
      <c r="DL27" s="1">
        <f t="shared" si="31"/>
        <v>34455</v>
      </c>
      <c r="DM27" s="1">
        <f t="shared" si="32"/>
        <v>-5993</v>
      </c>
      <c r="DN27" s="1">
        <f t="shared" si="33"/>
        <v>0</v>
      </c>
      <c r="DO27" s="1">
        <f t="shared" si="34"/>
        <v>0</v>
      </c>
      <c r="DP27" s="1">
        <f t="shared" si="35"/>
        <v>0</v>
      </c>
      <c r="DQ27" s="1">
        <f t="shared" si="36"/>
        <v>0</v>
      </c>
      <c r="DR27" s="1">
        <f t="shared" si="37"/>
        <v>0</v>
      </c>
      <c r="DS27" s="1">
        <f t="shared" si="38"/>
        <v>0</v>
      </c>
      <c r="DT27" s="1">
        <f t="shared" si="39"/>
        <v>2021</v>
      </c>
      <c r="DU27" s="1">
        <f t="shared" si="40"/>
        <v>0</v>
      </c>
      <c r="DV27" s="1">
        <f t="shared" si="41"/>
        <v>0</v>
      </c>
      <c r="DX27" s="15">
        <f t="shared" si="42"/>
        <v>0.29245474022771267</v>
      </c>
      <c r="DY27" s="15">
        <f t="shared" si="43"/>
        <v>0.67136637364034735</v>
      </c>
      <c r="DZ27" s="15">
        <f t="shared" si="44"/>
        <v>3.5070848299904707E-2</v>
      </c>
      <c r="EA27" s="15">
        <f t="shared" si="45"/>
        <v>1.1080378320352732E-3</v>
      </c>
    </row>
    <row r="28" spans="1:131" x14ac:dyDescent="0.25">
      <c r="A28" s="1">
        <v>8201</v>
      </c>
      <c r="B28" s="1" t="s">
        <v>657</v>
      </c>
      <c r="C28" s="1">
        <v>8201</v>
      </c>
      <c r="D28" s="1">
        <v>6246251</v>
      </c>
      <c r="E28" s="1">
        <v>0</v>
      </c>
      <c r="F28" s="1">
        <v>0</v>
      </c>
      <c r="G28" s="1">
        <v>0</v>
      </c>
      <c r="H28" s="1">
        <v>3745</v>
      </c>
      <c r="I28" s="1">
        <v>5591</v>
      </c>
      <c r="J28" s="1">
        <v>7787961</v>
      </c>
      <c r="K28" s="1">
        <v>3010167</v>
      </c>
      <c r="L28" s="1">
        <v>424480</v>
      </c>
      <c r="M28" s="1">
        <v>311935</v>
      </c>
      <c r="N28" s="1">
        <v>213971</v>
      </c>
      <c r="O28" s="1">
        <v>40433</v>
      </c>
      <c r="P28" s="1">
        <v>10936</v>
      </c>
      <c r="Q28" s="1">
        <v>1145311</v>
      </c>
      <c r="R28" s="1">
        <v>119543</v>
      </c>
      <c r="S28" s="1">
        <v>43294</v>
      </c>
      <c r="U28" s="1">
        <v>188979</v>
      </c>
      <c r="W28" s="1">
        <v>0</v>
      </c>
      <c r="X28" s="1">
        <v>29571</v>
      </c>
      <c r="Y28" s="1">
        <v>0</v>
      </c>
      <c r="Z28" s="1">
        <v>60906</v>
      </c>
      <c r="AA28" s="1">
        <v>51440</v>
      </c>
      <c r="AB28" s="1">
        <v>0</v>
      </c>
      <c r="AC28" s="1">
        <v>65703</v>
      </c>
      <c r="AD28" s="1">
        <v>155834</v>
      </c>
      <c r="AE28" s="1">
        <v>1932</v>
      </c>
      <c r="AF28" s="1">
        <v>0</v>
      </c>
      <c r="AG28" s="1">
        <v>0</v>
      </c>
      <c r="AH28" s="1">
        <v>64047</v>
      </c>
      <c r="AI28" s="1">
        <v>25077</v>
      </c>
      <c r="AJ28" s="1">
        <v>0</v>
      </c>
      <c r="AK28" s="1">
        <v>0</v>
      </c>
      <c r="AM28" s="1">
        <v>16494</v>
      </c>
      <c r="AN28" s="1">
        <v>0</v>
      </c>
      <c r="AO28" s="1">
        <v>0</v>
      </c>
      <c r="AP28" s="1">
        <v>15360</v>
      </c>
      <c r="AQ28" s="1">
        <v>0</v>
      </c>
      <c r="AS28" s="1">
        <v>6053060</v>
      </c>
      <c r="AT28" s="1">
        <v>0</v>
      </c>
      <c r="AU28" s="1">
        <v>0</v>
      </c>
      <c r="AV28" s="1">
        <v>0</v>
      </c>
      <c r="AW28" s="1">
        <v>3745</v>
      </c>
      <c r="AX28" s="1">
        <v>20136</v>
      </c>
      <c r="AY28" s="1">
        <v>8112158</v>
      </c>
      <c r="AZ28" s="1">
        <v>3105047</v>
      </c>
      <c r="BA28" s="1">
        <v>424480</v>
      </c>
      <c r="BB28" s="1">
        <v>273967</v>
      </c>
      <c r="BC28" s="1">
        <v>62508</v>
      </c>
      <c r="BD28" s="1">
        <v>40433</v>
      </c>
      <c r="BE28" s="1">
        <v>10936</v>
      </c>
      <c r="BF28" s="1">
        <v>1116797</v>
      </c>
      <c r="BG28" s="1">
        <v>119717</v>
      </c>
      <c r="BH28" s="1">
        <v>39519</v>
      </c>
      <c r="BJ28" s="1">
        <v>189189</v>
      </c>
      <c r="BL28" s="1">
        <v>0</v>
      </c>
      <c r="BM28" s="1">
        <v>33826</v>
      </c>
      <c r="BN28" s="1">
        <v>0</v>
      </c>
      <c r="BO28" s="1">
        <v>57669</v>
      </c>
      <c r="BP28" s="1">
        <v>52390</v>
      </c>
      <c r="BQ28" s="1">
        <v>0</v>
      </c>
      <c r="BR28" s="1">
        <v>64809</v>
      </c>
      <c r="BS28" s="1">
        <v>125635</v>
      </c>
      <c r="BT28" s="1">
        <v>1932</v>
      </c>
      <c r="BU28" s="1">
        <v>0</v>
      </c>
      <c r="BV28" s="1">
        <v>0</v>
      </c>
      <c r="BW28" s="1">
        <v>64054</v>
      </c>
      <c r="BX28" s="1">
        <v>35100</v>
      </c>
      <c r="BY28" s="1">
        <v>0</v>
      </c>
      <c r="BZ28" s="1">
        <v>0</v>
      </c>
      <c r="CB28" s="1">
        <v>16494</v>
      </c>
      <c r="CC28" s="1">
        <v>0</v>
      </c>
      <c r="CD28" s="1">
        <v>0</v>
      </c>
      <c r="CE28" s="1">
        <v>15360</v>
      </c>
      <c r="CF28" s="1">
        <v>0</v>
      </c>
      <c r="CH28" s="1">
        <f t="shared" si="1"/>
        <v>193191</v>
      </c>
      <c r="CI28" s="1">
        <f t="shared" si="2"/>
        <v>0</v>
      </c>
      <c r="CJ28" s="1">
        <f t="shared" si="3"/>
        <v>0</v>
      </c>
      <c r="CK28" s="1">
        <f t="shared" si="4"/>
        <v>0</v>
      </c>
      <c r="CL28" s="1">
        <f t="shared" si="5"/>
        <v>0</v>
      </c>
      <c r="CM28" s="1">
        <f t="shared" si="6"/>
        <v>-14545</v>
      </c>
      <c r="CN28" s="1">
        <f t="shared" si="7"/>
        <v>-324197</v>
      </c>
      <c r="CO28" s="1">
        <f t="shared" si="8"/>
        <v>-94880</v>
      </c>
      <c r="CP28" s="1">
        <f t="shared" si="9"/>
        <v>0</v>
      </c>
      <c r="CQ28" s="1">
        <f t="shared" si="10"/>
        <v>37968</v>
      </c>
      <c r="CR28" s="1">
        <f t="shared" si="11"/>
        <v>151463</v>
      </c>
      <c r="CS28" s="1">
        <f t="shared" si="12"/>
        <v>0</v>
      </c>
      <c r="CT28" s="1">
        <f t="shared" si="13"/>
        <v>0</v>
      </c>
      <c r="CU28" s="1">
        <f t="shared" si="14"/>
        <v>28514</v>
      </c>
      <c r="CV28" s="1">
        <f t="shared" si="15"/>
        <v>-174</v>
      </c>
      <c r="CW28" s="1">
        <f t="shared" si="16"/>
        <v>3775</v>
      </c>
      <c r="CX28" s="1">
        <f t="shared" si="17"/>
        <v>0</v>
      </c>
      <c r="CY28" s="1">
        <f t="shared" si="18"/>
        <v>-210</v>
      </c>
      <c r="CZ28" s="1">
        <f t="shared" si="19"/>
        <v>0</v>
      </c>
      <c r="DA28" s="1">
        <f t="shared" si="20"/>
        <v>0</v>
      </c>
      <c r="DB28" s="1">
        <f t="shared" si="21"/>
        <v>-4255</v>
      </c>
      <c r="DC28" s="1">
        <f t="shared" si="22"/>
        <v>0</v>
      </c>
      <c r="DD28" s="1">
        <f t="shared" si="23"/>
        <v>3237</v>
      </c>
      <c r="DE28" s="1">
        <f t="shared" si="24"/>
        <v>-950</v>
      </c>
      <c r="DF28" s="1">
        <f t="shared" si="25"/>
        <v>0</v>
      </c>
      <c r="DG28" s="1">
        <f t="shared" si="26"/>
        <v>894</v>
      </c>
      <c r="DH28" s="1">
        <f t="shared" si="27"/>
        <v>30199</v>
      </c>
      <c r="DI28" s="1">
        <f t="shared" si="28"/>
        <v>0</v>
      </c>
      <c r="DJ28" s="1">
        <f t="shared" si="29"/>
        <v>0</v>
      </c>
      <c r="DK28" s="1">
        <f t="shared" si="30"/>
        <v>0</v>
      </c>
      <c r="DL28" s="1">
        <f t="shared" si="31"/>
        <v>-7</v>
      </c>
      <c r="DM28" s="1">
        <f t="shared" si="32"/>
        <v>-10023</v>
      </c>
      <c r="DN28" s="1">
        <f t="shared" si="33"/>
        <v>0</v>
      </c>
      <c r="DO28" s="1">
        <f t="shared" si="34"/>
        <v>0</v>
      </c>
      <c r="DP28" s="1">
        <f t="shared" si="35"/>
        <v>0</v>
      </c>
      <c r="DQ28" s="1">
        <f t="shared" si="36"/>
        <v>0</v>
      </c>
      <c r="DR28" s="1">
        <f t="shared" si="37"/>
        <v>0</v>
      </c>
      <c r="DS28" s="1">
        <f t="shared" si="38"/>
        <v>0</v>
      </c>
      <c r="DT28" s="1">
        <f t="shared" si="39"/>
        <v>0</v>
      </c>
      <c r="DU28" s="1">
        <f t="shared" si="40"/>
        <v>0</v>
      </c>
      <c r="DV28" s="1">
        <f t="shared" si="41"/>
        <v>0</v>
      </c>
      <c r="DX28" s="15">
        <f t="shared" si="42"/>
        <v>0.31217122484543985</v>
      </c>
      <c r="DY28" s="15">
        <f t="shared" si="43"/>
        <v>0.66355785611838858</v>
      </c>
      <c r="DZ28" s="15">
        <f t="shared" si="44"/>
        <v>2.2681315663022648E-2</v>
      </c>
      <c r="EA28" s="15">
        <f t="shared" si="45"/>
        <v>1.5896033731489755E-3</v>
      </c>
    </row>
    <row r="29" spans="1:131" x14ac:dyDescent="0.25">
      <c r="A29" s="1">
        <v>8215</v>
      </c>
      <c r="B29" s="1" t="s">
        <v>658</v>
      </c>
      <c r="C29" s="1">
        <v>8215</v>
      </c>
      <c r="D29" s="1">
        <v>122617</v>
      </c>
      <c r="E29" s="1">
        <v>4499</v>
      </c>
      <c r="F29" s="1">
        <v>0</v>
      </c>
      <c r="G29" s="1">
        <v>0</v>
      </c>
      <c r="H29" s="1">
        <v>0</v>
      </c>
      <c r="I29" s="1">
        <v>0</v>
      </c>
      <c r="J29" s="1">
        <v>15564</v>
      </c>
      <c r="K29" s="1">
        <v>7271</v>
      </c>
      <c r="L29" s="1">
        <v>0</v>
      </c>
      <c r="M29" s="1">
        <v>69455</v>
      </c>
      <c r="N29" s="1">
        <v>0</v>
      </c>
      <c r="O29" s="1">
        <v>4144</v>
      </c>
      <c r="P29" s="1">
        <v>0</v>
      </c>
      <c r="Q29" s="1">
        <v>123975</v>
      </c>
      <c r="R29" s="1">
        <v>3797</v>
      </c>
      <c r="S29" s="1">
        <v>1371</v>
      </c>
      <c r="U29" s="1">
        <v>25518</v>
      </c>
      <c r="W29" s="1">
        <v>0</v>
      </c>
      <c r="X29" s="1">
        <v>94497</v>
      </c>
      <c r="Y29" s="1">
        <v>0</v>
      </c>
      <c r="Z29" s="1">
        <v>266395</v>
      </c>
      <c r="AA29" s="1">
        <v>0</v>
      </c>
      <c r="AB29" s="1">
        <v>0</v>
      </c>
      <c r="AC29" s="1">
        <v>93882</v>
      </c>
      <c r="AD29" s="1">
        <v>35559</v>
      </c>
      <c r="AE29" s="1">
        <v>21894</v>
      </c>
      <c r="AF29" s="1">
        <v>0</v>
      </c>
      <c r="AG29" s="1">
        <v>4530</v>
      </c>
      <c r="AH29" s="1">
        <v>18034</v>
      </c>
      <c r="AI29" s="1">
        <v>6367</v>
      </c>
      <c r="AJ29" s="1">
        <v>0</v>
      </c>
      <c r="AK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S29" s="1">
        <v>120636</v>
      </c>
      <c r="AT29" s="1">
        <v>4499</v>
      </c>
      <c r="AU29" s="1">
        <v>0</v>
      </c>
      <c r="AV29" s="1">
        <v>0</v>
      </c>
      <c r="AW29" s="1">
        <v>0</v>
      </c>
      <c r="AX29" s="1">
        <v>0</v>
      </c>
      <c r="AY29" s="1">
        <v>15229</v>
      </c>
      <c r="AZ29" s="1">
        <v>7271</v>
      </c>
      <c r="BA29" s="1">
        <v>0</v>
      </c>
      <c r="BB29" s="1">
        <v>69455</v>
      </c>
      <c r="BC29" s="1">
        <v>0</v>
      </c>
      <c r="BD29" s="1">
        <v>4144</v>
      </c>
      <c r="BE29" s="1">
        <v>0</v>
      </c>
      <c r="BF29" s="1">
        <v>116976</v>
      </c>
      <c r="BG29" s="1">
        <v>3797</v>
      </c>
      <c r="BH29" s="1">
        <v>3431</v>
      </c>
      <c r="BJ29" s="1">
        <v>24551</v>
      </c>
      <c r="BL29" s="1">
        <v>0</v>
      </c>
      <c r="BM29" s="1">
        <v>92894</v>
      </c>
      <c r="BN29" s="1">
        <v>0</v>
      </c>
      <c r="BO29" s="1">
        <v>266389</v>
      </c>
      <c r="BP29" s="1">
        <v>0</v>
      </c>
      <c r="BQ29" s="1">
        <v>0</v>
      </c>
      <c r="BR29" s="1">
        <v>95447</v>
      </c>
      <c r="BS29" s="1">
        <v>37101</v>
      </c>
      <c r="BT29" s="1">
        <v>13031</v>
      </c>
      <c r="BU29" s="1">
        <v>0</v>
      </c>
      <c r="BV29" s="1">
        <v>4530</v>
      </c>
      <c r="BW29" s="1">
        <v>18023</v>
      </c>
      <c r="BX29" s="1">
        <v>21965</v>
      </c>
      <c r="BY29" s="1">
        <v>0</v>
      </c>
      <c r="BZ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H29" s="1">
        <f t="shared" si="1"/>
        <v>1981</v>
      </c>
      <c r="CI29" s="1">
        <f t="shared" si="2"/>
        <v>0</v>
      </c>
      <c r="CJ29" s="1">
        <f t="shared" si="3"/>
        <v>0</v>
      </c>
      <c r="CK29" s="1">
        <f t="shared" si="4"/>
        <v>0</v>
      </c>
      <c r="CL29" s="1">
        <f t="shared" si="5"/>
        <v>0</v>
      </c>
      <c r="CM29" s="1">
        <f t="shared" si="6"/>
        <v>0</v>
      </c>
      <c r="CN29" s="1">
        <f t="shared" si="7"/>
        <v>335</v>
      </c>
      <c r="CO29" s="1">
        <f t="shared" si="8"/>
        <v>0</v>
      </c>
      <c r="CP29" s="1">
        <f t="shared" si="9"/>
        <v>0</v>
      </c>
      <c r="CQ29" s="1">
        <f t="shared" si="10"/>
        <v>0</v>
      </c>
      <c r="CR29" s="1">
        <f t="shared" si="11"/>
        <v>0</v>
      </c>
      <c r="CS29" s="1">
        <f t="shared" si="12"/>
        <v>0</v>
      </c>
      <c r="CT29" s="1">
        <f t="shared" si="13"/>
        <v>0</v>
      </c>
      <c r="CU29" s="1">
        <f t="shared" si="14"/>
        <v>6999</v>
      </c>
      <c r="CV29" s="1">
        <f t="shared" si="15"/>
        <v>0</v>
      </c>
      <c r="CW29" s="1">
        <f t="shared" si="16"/>
        <v>-2060</v>
      </c>
      <c r="CX29" s="1">
        <f t="shared" si="17"/>
        <v>0</v>
      </c>
      <c r="CY29" s="1">
        <f t="shared" si="18"/>
        <v>967</v>
      </c>
      <c r="CZ29" s="1">
        <f t="shared" si="19"/>
        <v>0</v>
      </c>
      <c r="DA29" s="1">
        <f t="shared" si="20"/>
        <v>0</v>
      </c>
      <c r="DB29" s="1">
        <f t="shared" si="21"/>
        <v>1603</v>
      </c>
      <c r="DC29" s="1">
        <f t="shared" si="22"/>
        <v>0</v>
      </c>
      <c r="DD29" s="1">
        <f t="shared" si="23"/>
        <v>6</v>
      </c>
      <c r="DE29" s="1">
        <f t="shared" si="24"/>
        <v>0</v>
      </c>
      <c r="DF29" s="1">
        <f t="shared" si="25"/>
        <v>0</v>
      </c>
      <c r="DG29" s="1">
        <f t="shared" si="26"/>
        <v>-1565</v>
      </c>
      <c r="DH29" s="1">
        <f t="shared" si="27"/>
        <v>-1542</v>
      </c>
      <c r="DI29" s="1">
        <f t="shared" si="28"/>
        <v>8863</v>
      </c>
      <c r="DJ29" s="1">
        <f t="shared" si="29"/>
        <v>0</v>
      </c>
      <c r="DK29" s="1">
        <f t="shared" si="30"/>
        <v>0</v>
      </c>
      <c r="DL29" s="1">
        <f t="shared" si="31"/>
        <v>11</v>
      </c>
      <c r="DM29" s="1">
        <f t="shared" si="32"/>
        <v>-15598</v>
      </c>
      <c r="DN29" s="1">
        <f t="shared" si="33"/>
        <v>0</v>
      </c>
      <c r="DO29" s="1">
        <f t="shared" si="34"/>
        <v>0</v>
      </c>
      <c r="DP29" s="1">
        <f t="shared" si="35"/>
        <v>0</v>
      </c>
      <c r="DQ29" s="1">
        <f t="shared" si="36"/>
        <v>0</v>
      </c>
      <c r="DR29" s="1">
        <f t="shared" si="37"/>
        <v>0</v>
      </c>
      <c r="DS29" s="1">
        <f t="shared" si="38"/>
        <v>0</v>
      </c>
      <c r="DT29" s="1">
        <f t="shared" si="39"/>
        <v>0</v>
      </c>
      <c r="DU29" s="1">
        <f t="shared" si="40"/>
        <v>0</v>
      </c>
      <c r="DV29" s="1">
        <f t="shared" si="41"/>
        <v>0</v>
      </c>
      <c r="DX29" s="15">
        <f t="shared" si="42"/>
        <v>0.13826439655894424</v>
      </c>
      <c r="DY29" s="15">
        <f t="shared" si="43"/>
        <v>0.27311667023795666</v>
      </c>
      <c r="DZ29" s="15">
        <f t="shared" si="44"/>
        <v>0.5886189332030991</v>
      </c>
      <c r="EA29" s="15">
        <f t="shared" si="45"/>
        <v>0</v>
      </c>
    </row>
    <row r="30" spans="1:131" x14ac:dyDescent="0.25">
      <c r="A30" s="1">
        <v>8220</v>
      </c>
      <c r="B30" s="1" t="s">
        <v>659</v>
      </c>
      <c r="C30" s="1">
        <v>8220</v>
      </c>
      <c r="D30" s="1">
        <v>3468150</v>
      </c>
      <c r="E30" s="1">
        <v>37476</v>
      </c>
      <c r="F30" s="1">
        <v>0</v>
      </c>
      <c r="G30" s="1">
        <v>0</v>
      </c>
      <c r="H30" s="1">
        <v>0</v>
      </c>
      <c r="I30" s="1">
        <v>30623</v>
      </c>
      <c r="J30" s="1">
        <v>2559372</v>
      </c>
      <c r="K30" s="1">
        <v>4749115</v>
      </c>
      <c r="L30" s="1">
        <v>2019106</v>
      </c>
      <c r="M30" s="1">
        <v>329426</v>
      </c>
      <c r="N30" s="1">
        <v>60118</v>
      </c>
      <c r="O30" s="1">
        <v>111144</v>
      </c>
      <c r="P30" s="1">
        <v>369397</v>
      </c>
      <c r="Q30" s="1">
        <v>448694</v>
      </c>
      <c r="R30" s="1">
        <v>127820</v>
      </c>
      <c r="S30" s="1">
        <v>74813</v>
      </c>
      <c r="U30" s="1">
        <v>152160</v>
      </c>
      <c r="W30" s="1">
        <v>702</v>
      </c>
      <c r="X30" s="1">
        <v>75991</v>
      </c>
      <c r="Y30" s="1">
        <v>59381</v>
      </c>
      <c r="Z30" s="1">
        <v>528699</v>
      </c>
      <c r="AA30" s="1">
        <v>91989</v>
      </c>
      <c r="AB30" s="1">
        <v>45001</v>
      </c>
      <c r="AC30" s="1">
        <v>319854</v>
      </c>
      <c r="AD30" s="1">
        <v>205089</v>
      </c>
      <c r="AE30" s="1">
        <v>10870</v>
      </c>
      <c r="AF30" s="1">
        <v>6541</v>
      </c>
      <c r="AG30" s="1">
        <v>6760</v>
      </c>
      <c r="AH30" s="1">
        <v>163780</v>
      </c>
      <c r="AI30" s="1">
        <v>99369</v>
      </c>
      <c r="AJ30" s="1">
        <v>0</v>
      </c>
      <c r="AK30" s="1">
        <v>0</v>
      </c>
      <c r="AM30" s="1">
        <v>3966</v>
      </c>
      <c r="AN30" s="1">
        <v>0</v>
      </c>
      <c r="AO30" s="1">
        <v>0</v>
      </c>
      <c r="AP30" s="1">
        <v>10286</v>
      </c>
      <c r="AQ30" s="1">
        <v>0</v>
      </c>
      <c r="AS30" s="1">
        <v>3516692</v>
      </c>
      <c r="AT30" s="1">
        <v>9403</v>
      </c>
      <c r="AU30" s="1">
        <v>0</v>
      </c>
      <c r="AV30" s="1">
        <v>0</v>
      </c>
      <c r="AW30" s="1">
        <v>0</v>
      </c>
      <c r="AX30" s="1">
        <v>0</v>
      </c>
      <c r="AY30" s="1">
        <v>2573180</v>
      </c>
      <c r="AZ30" s="1">
        <v>4827700</v>
      </c>
      <c r="BA30" s="1">
        <v>2086869</v>
      </c>
      <c r="BB30" s="1">
        <v>378370</v>
      </c>
      <c r="BC30" s="1">
        <v>60118</v>
      </c>
      <c r="BD30" s="1">
        <v>107146</v>
      </c>
      <c r="BE30" s="1">
        <v>375478</v>
      </c>
      <c r="BF30" s="1">
        <v>390061</v>
      </c>
      <c r="BG30" s="1">
        <v>128115</v>
      </c>
      <c r="BH30" s="1">
        <v>76859</v>
      </c>
      <c r="BJ30" s="1">
        <v>152948</v>
      </c>
      <c r="BL30" s="1">
        <v>702</v>
      </c>
      <c r="BM30" s="1">
        <v>75991</v>
      </c>
      <c r="BN30" s="1">
        <v>59381</v>
      </c>
      <c r="BO30" s="1">
        <v>508655</v>
      </c>
      <c r="BP30" s="1">
        <v>91935</v>
      </c>
      <c r="BQ30" s="1">
        <v>45002</v>
      </c>
      <c r="BR30" s="1">
        <v>296843</v>
      </c>
      <c r="BS30" s="1">
        <v>181050</v>
      </c>
      <c r="BT30" s="1">
        <v>10870</v>
      </c>
      <c r="BU30" s="1">
        <v>6541</v>
      </c>
      <c r="BV30" s="1">
        <v>2615</v>
      </c>
      <c r="BW30" s="1">
        <v>110889</v>
      </c>
      <c r="BX30" s="1">
        <v>74694</v>
      </c>
      <c r="BY30" s="1">
        <v>0</v>
      </c>
      <c r="BZ30" s="1">
        <v>0</v>
      </c>
      <c r="CB30" s="1">
        <v>3966</v>
      </c>
      <c r="CC30" s="1">
        <v>0</v>
      </c>
      <c r="CD30" s="1">
        <v>0</v>
      </c>
      <c r="CE30" s="1">
        <v>13619</v>
      </c>
      <c r="CF30" s="1">
        <v>0</v>
      </c>
      <c r="CH30" s="1">
        <f t="shared" si="1"/>
        <v>-48542</v>
      </c>
      <c r="CI30" s="1">
        <f t="shared" si="2"/>
        <v>28073</v>
      </c>
      <c r="CJ30" s="1">
        <f t="shared" si="3"/>
        <v>0</v>
      </c>
      <c r="CK30" s="1">
        <f t="shared" si="4"/>
        <v>0</v>
      </c>
      <c r="CL30" s="1">
        <f t="shared" si="5"/>
        <v>0</v>
      </c>
      <c r="CM30" s="1">
        <f t="shared" si="6"/>
        <v>30623</v>
      </c>
      <c r="CN30" s="1">
        <f t="shared" si="7"/>
        <v>-13808</v>
      </c>
      <c r="CO30" s="1">
        <f t="shared" si="8"/>
        <v>-78585</v>
      </c>
      <c r="CP30" s="1">
        <f t="shared" si="9"/>
        <v>-67763</v>
      </c>
      <c r="CQ30" s="1">
        <f t="shared" si="10"/>
        <v>-48944</v>
      </c>
      <c r="CR30" s="1">
        <f t="shared" si="11"/>
        <v>0</v>
      </c>
      <c r="CS30" s="1">
        <f t="shared" si="12"/>
        <v>3998</v>
      </c>
      <c r="CT30" s="1">
        <f t="shared" si="13"/>
        <v>-6081</v>
      </c>
      <c r="CU30" s="1">
        <f t="shared" si="14"/>
        <v>58633</v>
      </c>
      <c r="CV30" s="1">
        <f t="shared" si="15"/>
        <v>-295</v>
      </c>
      <c r="CW30" s="1">
        <f t="shared" si="16"/>
        <v>-2046</v>
      </c>
      <c r="CX30" s="1">
        <f t="shared" si="17"/>
        <v>0</v>
      </c>
      <c r="CY30" s="1">
        <f t="shared" si="18"/>
        <v>-788</v>
      </c>
      <c r="CZ30" s="1">
        <f t="shared" si="19"/>
        <v>0</v>
      </c>
      <c r="DA30" s="1">
        <f t="shared" si="20"/>
        <v>0</v>
      </c>
      <c r="DB30" s="1">
        <f t="shared" si="21"/>
        <v>0</v>
      </c>
      <c r="DC30" s="1">
        <f t="shared" si="22"/>
        <v>0</v>
      </c>
      <c r="DD30" s="1">
        <f t="shared" si="23"/>
        <v>20044</v>
      </c>
      <c r="DE30" s="1">
        <f t="shared" si="24"/>
        <v>54</v>
      </c>
      <c r="DF30" s="1">
        <f t="shared" si="25"/>
        <v>-1</v>
      </c>
      <c r="DG30" s="1">
        <f t="shared" si="26"/>
        <v>23011</v>
      </c>
      <c r="DH30" s="1">
        <f t="shared" si="27"/>
        <v>24039</v>
      </c>
      <c r="DI30" s="1">
        <f t="shared" si="28"/>
        <v>0</v>
      </c>
      <c r="DJ30" s="1">
        <f t="shared" si="29"/>
        <v>0</v>
      </c>
      <c r="DK30" s="1">
        <f t="shared" si="30"/>
        <v>4145</v>
      </c>
      <c r="DL30" s="1">
        <f t="shared" si="31"/>
        <v>52891</v>
      </c>
      <c r="DM30" s="1">
        <f t="shared" si="32"/>
        <v>24675</v>
      </c>
      <c r="DN30" s="1">
        <f t="shared" si="33"/>
        <v>0</v>
      </c>
      <c r="DO30" s="1">
        <f t="shared" si="34"/>
        <v>0</v>
      </c>
      <c r="DP30" s="1">
        <f t="shared" si="35"/>
        <v>0</v>
      </c>
      <c r="DQ30" s="1">
        <f t="shared" si="36"/>
        <v>0</v>
      </c>
      <c r="DR30" s="1">
        <f t="shared" si="37"/>
        <v>0</v>
      </c>
      <c r="DS30" s="1">
        <f t="shared" si="38"/>
        <v>0</v>
      </c>
      <c r="DT30" s="1">
        <f t="shared" si="39"/>
        <v>-3333</v>
      </c>
      <c r="DU30" s="1">
        <f t="shared" si="40"/>
        <v>0</v>
      </c>
      <c r="DV30" s="1">
        <f t="shared" si="41"/>
        <v>0</v>
      </c>
      <c r="DX30" s="15">
        <f t="shared" si="42"/>
        <v>0.21875023970517316</v>
      </c>
      <c r="DY30" s="15">
        <f t="shared" si="43"/>
        <v>0.68056888625615286</v>
      </c>
      <c r="DZ30" s="15">
        <f t="shared" si="44"/>
        <v>9.9799253876666702E-2</v>
      </c>
      <c r="EA30" s="15">
        <f t="shared" si="45"/>
        <v>8.8162016200728222E-4</v>
      </c>
    </row>
    <row r="31" spans="1:131" x14ac:dyDescent="0.25">
      <c r="A31" s="1">
        <v>8224</v>
      </c>
      <c r="B31" s="1" t="s">
        <v>661</v>
      </c>
      <c r="C31" s="1">
        <v>8224</v>
      </c>
      <c r="D31" s="1">
        <v>4153496</v>
      </c>
      <c r="E31" s="1">
        <v>0</v>
      </c>
      <c r="F31" s="1">
        <v>0</v>
      </c>
      <c r="G31" s="1">
        <v>0</v>
      </c>
      <c r="H31" s="1">
        <v>43686</v>
      </c>
      <c r="I31" s="1">
        <v>8099</v>
      </c>
      <c r="J31" s="1">
        <v>12261331</v>
      </c>
      <c r="K31" s="1">
        <v>55597</v>
      </c>
      <c r="L31" s="1">
        <v>5767537</v>
      </c>
      <c r="M31" s="1">
        <v>998478</v>
      </c>
      <c r="N31" s="1">
        <v>296717</v>
      </c>
      <c r="O31" s="1">
        <v>2076</v>
      </c>
      <c r="P31" s="1">
        <v>134470</v>
      </c>
      <c r="Q31" s="1">
        <v>645555</v>
      </c>
      <c r="R31" s="1">
        <v>118909</v>
      </c>
      <c r="S31" s="1">
        <v>66679</v>
      </c>
      <c r="U31" s="1">
        <v>639377</v>
      </c>
      <c r="W31" s="1">
        <v>6920</v>
      </c>
      <c r="X31" s="1">
        <v>0</v>
      </c>
      <c r="Y31" s="1">
        <v>8823</v>
      </c>
      <c r="Z31" s="1">
        <v>179142</v>
      </c>
      <c r="AA31" s="1">
        <v>93416</v>
      </c>
      <c r="AB31" s="1">
        <v>52963</v>
      </c>
      <c r="AC31" s="1">
        <v>92421</v>
      </c>
      <c r="AD31" s="1">
        <v>103869</v>
      </c>
      <c r="AE31" s="1">
        <v>2009</v>
      </c>
      <c r="AF31" s="1">
        <v>1005</v>
      </c>
      <c r="AG31" s="1">
        <v>9291</v>
      </c>
      <c r="AH31" s="1">
        <v>61046</v>
      </c>
      <c r="AI31" s="1">
        <v>41406</v>
      </c>
      <c r="AJ31" s="1">
        <v>0</v>
      </c>
      <c r="AK31" s="1">
        <v>14582</v>
      </c>
      <c r="AM31" s="1">
        <v>0</v>
      </c>
      <c r="AN31" s="1">
        <v>0</v>
      </c>
      <c r="AO31" s="1">
        <v>0</v>
      </c>
      <c r="AP31" s="1">
        <v>15127</v>
      </c>
      <c r="AQ31" s="1">
        <v>0</v>
      </c>
      <c r="AS31" s="1">
        <v>3780793</v>
      </c>
      <c r="AT31" s="1">
        <v>0</v>
      </c>
      <c r="AU31" s="1">
        <v>0</v>
      </c>
      <c r="AV31" s="1">
        <v>0</v>
      </c>
      <c r="AW31" s="1">
        <v>37843</v>
      </c>
      <c r="AX31" s="1">
        <v>8099</v>
      </c>
      <c r="AY31" s="1">
        <v>12578458</v>
      </c>
      <c r="AZ31" s="1">
        <v>55597</v>
      </c>
      <c r="BA31" s="1">
        <v>5852235</v>
      </c>
      <c r="BB31" s="1">
        <v>994517</v>
      </c>
      <c r="BC31" s="1">
        <v>306281</v>
      </c>
      <c r="BD31" s="1">
        <v>2076</v>
      </c>
      <c r="BE31" s="1">
        <v>107001</v>
      </c>
      <c r="BF31" s="1">
        <v>649950</v>
      </c>
      <c r="BG31" s="1">
        <v>118909</v>
      </c>
      <c r="BH31" s="1">
        <v>61612</v>
      </c>
      <c r="BJ31" s="1">
        <v>639270</v>
      </c>
      <c r="BL31" s="1">
        <v>1433</v>
      </c>
      <c r="BM31" s="1">
        <v>0</v>
      </c>
      <c r="BN31" s="1">
        <v>8823</v>
      </c>
      <c r="BO31" s="1">
        <v>179142</v>
      </c>
      <c r="BP31" s="1">
        <v>93466</v>
      </c>
      <c r="BQ31" s="1">
        <v>52963</v>
      </c>
      <c r="BR31" s="1">
        <v>92421</v>
      </c>
      <c r="BS31" s="1">
        <v>103869</v>
      </c>
      <c r="BT31" s="1">
        <v>2009</v>
      </c>
      <c r="BU31" s="1">
        <v>1005</v>
      </c>
      <c r="BV31" s="1">
        <v>9291</v>
      </c>
      <c r="BW31" s="1">
        <v>60409</v>
      </c>
      <c r="BX31" s="1">
        <v>41119</v>
      </c>
      <c r="BY31" s="1">
        <v>0</v>
      </c>
      <c r="BZ31" s="1">
        <v>14582</v>
      </c>
      <c r="CB31" s="1">
        <v>0</v>
      </c>
      <c r="CC31" s="1">
        <v>0</v>
      </c>
      <c r="CD31" s="1">
        <v>0</v>
      </c>
      <c r="CE31" s="1">
        <v>20854</v>
      </c>
      <c r="CF31" s="1">
        <v>0</v>
      </c>
      <c r="CH31" s="1">
        <f t="shared" si="1"/>
        <v>372703</v>
      </c>
      <c r="CI31" s="1">
        <f t="shared" si="2"/>
        <v>0</v>
      </c>
      <c r="CJ31" s="1">
        <f t="shared" si="3"/>
        <v>0</v>
      </c>
      <c r="CK31" s="1">
        <f t="shared" si="4"/>
        <v>0</v>
      </c>
      <c r="CL31" s="1">
        <f t="shared" si="5"/>
        <v>5843</v>
      </c>
      <c r="CM31" s="1">
        <f t="shared" si="6"/>
        <v>0</v>
      </c>
      <c r="CN31" s="1">
        <f t="shared" si="7"/>
        <v>-317127</v>
      </c>
      <c r="CO31" s="1">
        <f t="shared" si="8"/>
        <v>0</v>
      </c>
      <c r="CP31" s="1">
        <f t="shared" si="9"/>
        <v>-84698</v>
      </c>
      <c r="CQ31" s="1">
        <f t="shared" si="10"/>
        <v>3961</v>
      </c>
      <c r="CR31" s="1">
        <f t="shared" si="11"/>
        <v>-9564</v>
      </c>
      <c r="CS31" s="1">
        <f t="shared" si="12"/>
        <v>0</v>
      </c>
      <c r="CT31" s="1">
        <f t="shared" si="13"/>
        <v>27469</v>
      </c>
      <c r="CU31" s="1">
        <f t="shared" si="14"/>
        <v>-4395</v>
      </c>
      <c r="CV31" s="1">
        <f t="shared" si="15"/>
        <v>0</v>
      </c>
      <c r="CW31" s="1">
        <f t="shared" si="16"/>
        <v>5067</v>
      </c>
      <c r="CX31" s="1">
        <f t="shared" si="17"/>
        <v>0</v>
      </c>
      <c r="CY31" s="1">
        <f t="shared" si="18"/>
        <v>107</v>
      </c>
      <c r="CZ31" s="1">
        <f t="shared" si="19"/>
        <v>0</v>
      </c>
      <c r="DA31" s="1">
        <f t="shared" si="20"/>
        <v>5487</v>
      </c>
      <c r="DB31" s="1">
        <f t="shared" si="21"/>
        <v>0</v>
      </c>
      <c r="DC31" s="1">
        <f t="shared" si="22"/>
        <v>0</v>
      </c>
      <c r="DD31" s="1">
        <f t="shared" si="23"/>
        <v>0</v>
      </c>
      <c r="DE31" s="1">
        <f t="shared" si="24"/>
        <v>-50</v>
      </c>
      <c r="DF31" s="1">
        <f t="shared" si="25"/>
        <v>0</v>
      </c>
      <c r="DG31" s="1">
        <f t="shared" si="26"/>
        <v>0</v>
      </c>
      <c r="DH31" s="1">
        <f t="shared" si="27"/>
        <v>0</v>
      </c>
      <c r="DI31" s="1">
        <f t="shared" si="28"/>
        <v>0</v>
      </c>
      <c r="DJ31" s="1">
        <f t="shared" si="29"/>
        <v>0</v>
      </c>
      <c r="DK31" s="1">
        <f t="shared" si="30"/>
        <v>0</v>
      </c>
      <c r="DL31" s="1">
        <f t="shared" si="31"/>
        <v>637</v>
      </c>
      <c r="DM31" s="1">
        <f t="shared" si="32"/>
        <v>287</v>
      </c>
      <c r="DN31" s="1">
        <f t="shared" si="33"/>
        <v>0</v>
      </c>
      <c r="DO31" s="1">
        <f t="shared" si="34"/>
        <v>0</v>
      </c>
      <c r="DP31" s="1">
        <f t="shared" si="35"/>
        <v>0</v>
      </c>
      <c r="DQ31" s="1">
        <f t="shared" si="36"/>
        <v>0</v>
      </c>
      <c r="DR31" s="1">
        <f t="shared" si="37"/>
        <v>0</v>
      </c>
      <c r="DS31" s="1">
        <f t="shared" si="38"/>
        <v>0</v>
      </c>
      <c r="DT31" s="1">
        <f t="shared" si="39"/>
        <v>-5727</v>
      </c>
      <c r="DU31" s="1">
        <f t="shared" si="40"/>
        <v>0</v>
      </c>
      <c r="DV31" s="1">
        <f t="shared" si="41"/>
        <v>0</v>
      </c>
      <c r="DX31" s="15">
        <f t="shared" si="42"/>
        <v>0.16252904891843856</v>
      </c>
      <c r="DY31" s="15">
        <f t="shared" si="43"/>
        <v>0.81137914867291439</v>
      </c>
      <c r="DZ31" s="15">
        <f t="shared" si="44"/>
        <v>2.5507162066422825E-2</v>
      </c>
      <c r="EA31" s="15">
        <f t="shared" si="45"/>
        <v>5.8464034222423245E-4</v>
      </c>
    </row>
    <row r="32" spans="1:131" x14ac:dyDescent="0.25">
      <c r="A32" s="1">
        <v>8225</v>
      </c>
      <c r="B32" s="1" t="s">
        <v>1477</v>
      </c>
      <c r="C32" s="1">
        <v>8225</v>
      </c>
      <c r="D32" s="1">
        <v>6247206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2147077</v>
      </c>
      <c r="K32" s="1">
        <v>3222025</v>
      </c>
      <c r="L32" s="1">
        <v>409192</v>
      </c>
      <c r="M32" s="1">
        <v>369098</v>
      </c>
      <c r="N32" s="1">
        <v>75854</v>
      </c>
      <c r="O32" s="1">
        <v>263962</v>
      </c>
      <c r="P32" s="1">
        <v>65150</v>
      </c>
      <c r="Q32" s="1">
        <v>836445</v>
      </c>
      <c r="R32" s="1">
        <v>262393</v>
      </c>
      <c r="S32" s="1">
        <v>161585</v>
      </c>
      <c r="U32" s="1">
        <v>253277</v>
      </c>
      <c r="W32" s="1">
        <v>0</v>
      </c>
      <c r="X32" s="1">
        <v>36382</v>
      </c>
      <c r="Y32" s="1">
        <v>0</v>
      </c>
      <c r="Z32" s="1">
        <v>0</v>
      </c>
      <c r="AA32" s="1">
        <v>28456</v>
      </c>
      <c r="AB32" s="1">
        <v>0</v>
      </c>
      <c r="AC32" s="1">
        <v>16136</v>
      </c>
      <c r="AD32" s="1">
        <v>129270</v>
      </c>
      <c r="AE32" s="1">
        <v>0</v>
      </c>
      <c r="AF32" s="1">
        <v>0</v>
      </c>
      <c r="AG32" s="1">
        <v>1933</v>
      </c>
      <c r="AH32" s="1">
        <v>45862</v>
      </c>
      <c r="AI32" s="1">
        <v>99366</v>
      </c>
      <c r="AJ32" s="1">
        <v>0</v>
      </c>
      <c r="AK32" s="1">
        <v>0</v>
      </c>
      <c r="AM32" s="1">
        <v>4026</v>
      </c>
      <c r="AN32" s="1">
        <v>0</v>
      </c>
      <c r="AO32" s="1">
        <v>14348</v>
      </c>
      <c r="AP32" s="1">
        <v>8085</v>
      </c>
      <c r="AQ32" s="1">
        <v>0</v>
      </c>
      <c r="AS32" s="1">
        <v>6214345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2171197</v>
      </c>
      <c r="AZ32" s="1">
        <v>3235134</v>
      </c>
      <c r="BA32" s="1">
        <v>407803</v>
      </c>
      <c r="BB32" s="1">
        <v>402399</v>
      </c>
      <c r="BC32" s="1">
        <v>78163</v>
      </c>
      <c r="BD32" s="1">
        <v>273424</v>
      </c>
      <c r="BE32" s="1">
        <v>65366</v>
      </c>
      <c r="BF32" s="1">
        <v>803845</v>
      </c>
      <c r="BG32" s="1">
        <v>262385</v>
      </c>
      <c r="BH32" s="1">
        <v>172921</v>
      </c>
      <c r="BJ32" s="1">
        <v>258747</v>
      </c>
      <c r="BL32" s="1">
        <v>0</v>
      </c>
      <c r="BM32" s="1">
        <v>36382</v>
      </c>
      <c r="BN32" s="1">
        <v>0</v>
      </c>
      <c r="BO32" s="1">
        <v>0</v>
      </c>
      <c r="BP32" s="1">
        <v>26388</v>
      </c>
      <c r="BQ32" s="1">
        <v>0</v>
      </c>
      <c r="BR32" s="1">
        <v>15517</v>
      </c>
      <c r="BS32" s="1">
        <v>88006</v>
      </c>
      <c r="BT32" s="1">
        <v>0</v>
      </c>
      <c r="BU32" s="1">
        <v>0</v>
      </c>
      <c r="BV32" s="1">
        <v>1933</v>
      </c>
      <c r="BW32" s="1">
        <v>52365</v>
      </c>
      <c r="BX32" s="1">
        <v>106876</v>
      </c>
      <c r="BY32" s="1">
        <v>0</v>
      </c>
      <c r="BZ32" s="1">
        <v>0</v>
      </c>
      <c r="CB32" s="1">
        <v>4026</v>
      </c>
      <c r="CC32" s="1">
        <v>0</v>
      </c>
      <c r="CD32" s="1">
        <v>14348</v>
      </c>
      <c r="CE32" s="1">
        <v>5558</v>
      </c>
      <c r="CF32" s="1">
        <v>0</v>
      </c>
      <c r="CH32" s="1">
        <f t="shared" si="1"/>
        <v>32861</v>
      </c>
      <c r="CI32" s="1">
        <f t="shared" si="2"/>
        <v>0</v>
      </c>
      <c r="CJ32" s="1">
        <f t="shared" si="3"/>
        <v>0</v>
      </c>
      <c r="CK32" s="1">
        <f t="shared" si="4"/>
        <v>0</v>
      </c>
      <c r="CL32" s="1">
        <f t="shared" si="5"/>
        <v>0</v>
      </c>
      <c r="CM32" s="1">
        <f t="shared" si="6"/>
        <v>0</v>
      </c>
      <c r="CN32" s="1">
        <f t="shared" si="7"/>
        <v>-24120</v>
      </c>
      <c r="CO32" s="1">
        <f t="shared" si="8"/>
        <v>-13109</v>
      </c>
      <c r="CP32" s="1">
        <f t="shared" si="9"/>
        <v>1389</v>
      </c>
      <c r="CQ32" s="1">
        <f t="shared" si="10"/>
        <v>-33301</v>
      </c>
      <c r="CR32" s="1">
        <f t="shared" si="11"/>
        <v>-2309</v>
      </c>
      <c r="CS32" s="1">
        <f t="shared" si="12"/>
        <v>-9462</v>
      </c>
      <c r="CT32" s="1">
        <f t="shared" si="13"/>
        <v>-216</v>
      </c>
      <c r="CU32" s="1">
        <f t="shared" si="14"/>
        <v>32600</v>
      </c>
      <c r="CV32" s="1">
        <f t="shared" si="15"/>
        <v>8</v>
      </c>
      <c r="CW32" s="1">
        <f t="shared" si="16"/>
        <v>-11336</v>
      </c>
      <c r="CX32" s="1">
        <f t="shared" si="17"/>
        <v>0</v>
      </c>
      <c r="CY32" s="1">
        <f t="shared" si="18"/>
        <v>-5470</v>
      </c>
      <c r="CZ32" s="1">
        <f t="shared" si="19"/>
        <v>0</v>
      </c>
      <c r="DA32" s="1">
        <f t="shared" si="20"/>
        <v>0</v>
      </c>
      <c r="DB32" s="1">
        <f t="shared" si="21"/>
        <v>0</v>
      </c>
      <c r="DC32" s="1">
        <f t="shared" si="22"/>
        <v>0</v>
      </c>
      <c r="DD32" s="1">
        <f t="shared" si="23"/>
        <v>0</v>
      </c>
      <c r="DE32" s="1">
        <f t="shared" si="24"/>
        <v>2068</v>
      </c>
      <c r="DF32" s="1">
        <f t="shared" si="25"/>
        <v>0</v>
      </c>
      <c r="DG32" s="1">
        <f t="shared" si="26"/>
        <v>619</v>
      </c>
      <c r="DH32" s="1">
        <f t="shared" si="27"/>
        <v>41264</v>
      </c>
      <c r="DI32" s="1">
        <f t="shared" si="28"/>
        <v>0</v>
      </c>
      <c r="DJ32" s="1">
        <f t="shared" si="29"/>
        <v>0</v>
      </c>
      <c r="DK32" s="1">
        <f t="shared" si="30"/>
        <v>0</v>
      </c>
      <c r="DL32" s="1">
        <f t="shared" si="31"/>
        <v>-6503</v>
      </c>
      <c r="DM32" s="1">
        <f t="shared" si="32"/>
        <v>-7510</v>
      </c>
      <c r="DN32" s="1">
        <f t="shared" si="33"/>
        <v>0</v>
      </c>
      <c r="DO32" s="1">
        <f t="shared" si="34"/>
        <v>0</v>
      </c>
      <c r="DP32" s="1">
        <f t="shared" si="35"/>
        <v>0</v>
      </c>
      <c r="DQ32" s="1">
        <f t="shared" si="36"/>
        <v>0</v>
      </c>
      <c r="DR32" s="1">
        <f t="shared" si="37"/>
        <v>0</v>
      </c>
      <c r="DS32" s="1">
        <f t="shared" si="38"/>
        <v>0</v>
      </c>
      <c r="DT32" s="1">
        <f t="shared" si="39"/>
        <v>2527</v>
      </c>
      <c r="DU32" s="1">
        <f t="shared" si="40"/>
        <v>0</v>
      </c>
      <c r="DV32" s="1">
        <f t="shared" si="41"/>
        <v>0</v>
      </c>
      <c r="DX32" s="15">
        <f t="shared" si="42"/>
        <v>0.42506304633122882</v>
      </c>
      <c r="DY32" s="15">
        <f t="shared" si="43"/>
        <v>0.54881865354918324</v>
      </c>
      <c r="DZ32" s="15">
        <f t="shared" si="44"/>
        <v>2.431801641790151E-2</v>
      </c>
      <c r="EA32" s="15">
        <f t="shared" si="45"/>
        <v>1.800283701686424E-3</v>
      </c>
    </row>
    <row r="33" spans="1:131" x14ac:dyDescent="0.25">
      <c r="A33" s="1">
        <v>8233</v>
      </c>
      <c r="B33" s="1" t="s">
        <v>662</v>
      </c>
      <c r="C33" s="1">
        <v>8233</v>
      </c>
      <c r="D33" s="1">
        <v>5048561</v>
      </c>
      <c r="E33" s="1">
        <v>0</v>
      </c>
      <c r="F33" s="1">
        <v>0</v>
      </c>
      <c r="G33" s="1">
        <v>0</v>
      </c>
      <c r="H33" s="1">
        <v>3240</v>
      </c>
      <c r="I33" s="1">
        <v>0</v>
      </c>
      <c r="J33" s="1">
        <v>87362</v>
      </c>
      <c r="K33" s="1">
        <v>32959529</v>
      </c>
      <c r="L33" s="1">
        <v>6362709</v>
      </c>
      <c r="M33" s="1">
        <v>1171271</v>
      </c>
      <c r="N33" s="1">
        <v>0</v>
      </c>
      <c r="O33" s="1">
        <v>776059</v>
      </c>
      <c r="P33" s="1">
        <v>319458</v>
      </c>
      <c r="Q33" s="1">
        <v>3242580</v>
      </c>
      <c r="R33" s="1">
        <v>694422</v>
      </c>
      <c r="S33" s="1">
        <v>1544017</v>
      </c>
      <c r="U33" s="1">
        <v>1485022</v>
      </c>
      <c r="W33" s="1">
        <v>0</v>
      </c>
      <c r="X33" s="1">
        <v>27167</v>
      </c>
      <c r="Y33" s="1">
        <v>0</v>
      </c>
      <c r="Z33" s="1">
        <v>253061</v>
      </c>
      <c r="AA33" s="1">
        <v>100075</v>
      </c>
      <c r="AB33" s="1">
        <v>39431</v>
      </c>
      <c r="AC33" s="1">
        <v>206872</v>
      </c>
      <c r="AD33" s="1">
        <v>260824</v>
      </c>
      <c r="AE33" s="1">
        <v>3638</v>
      </c>
      <c r="AF33" s="1">
        <v>1071</v>
      </c>
      <c r="AG33" s="1">
        <v>18975</v>
      </c>
      <c r="AH33" s="1">
        <v>238714</v>
      </c>
      <c r="AI33" s="1">
        <v>84410</v>
      </c>
      <c r="AJ33" s="1">
        <v>0</v>
      </c>
      <c r="AK33" s="1">
        <v>0</v>
      </c>
      <c r="AM33" s="1">
        <v>2242</v>
      </c>
      <c r="AN33" s="1">
        <v>502</v>
      </c>
      <c r="AO33" s="1">
        <v>21170</v>
      </c>
      <c r="AP33" s="1">
        <v>5028</v>
      </c>
      <c r="AQ33" s="1">
        <v>0</v>
      </c>
      <c r="AS33" s="1">
        <v>4988318</v>
      </c>
      <c r="AT33" s="1">
        <v>0</v>
      </c>
      <c r="AU33" s="1">
        <v>0</v>
      </c>
      <c r="AV33" s="1">
        <v>0</v>
      </c>
      <c r="AW33" s="1">
        <v>3240</v>
      </c>
      <c r="AX33" s="1">
        <v>0</v>
      </c>
      <c r="AY33" s="1">
        <v>87362</v>
      </c>
      <c r="AZ33" s="1">
        <v>33003374</v>
      </c>
      <c r="BA33" s="1">
        <v>6364282</v>
      </c>
      <c r="BB33" s="1">
        <v>1134645</v>
      </c>
      <c r="BC33" s="1">
        <v>0</v>
      </c>
      <c r="BD33" s="1">
        <v>776176</v>
      </c>
      <c r="BE33" s="1">
        <v>319458</v>
      </c>
      <c r="BF33" s="1">
        <v>3234003</v>
      </c>
      <c r="BG33" s="1">
        <v>695433</v>
      </c>
      <c r="BH33" s="1">
        <v>1586760</v>
      </c>
      <c r="BJ33" s="1">
        <v>1488324</v>
      </c>
      <c r="BL33" s="1">
        <v>0</v>
      </c>
      <c r="BM33" s="1">
        <v>27167</v>
      </c>
      <c r="BN33" s="1">
        <v>0</v>
      </c>
      <c r="BO33" s="1">
        <v>250214</v>
      </c>
      <c r="BP33" s="1">
        <v>100075</v>
      </c>
      <c r="BQ33" s="1">
        <v>39431</v>
      </c>
      <c r="BR33" s="1">
        <v>206261</v>
      </c>
      <c r="BS33" s="1">
        <v>246723</v>
      </c>
      <c r="BT33" s="1">
        <v>4586</v>
      </c>
      <c r="BU33" s="1">
        <v>1071</v>
      </c>
      <c r="BV33" s="1">
        <v>23797</v>
      </c>
      <c r="BW33" s="1">
        <v>238710</v>
      </c>
      <c r="BX33" s="1">
        <v>109760</v>
      </c>
      <c r="BY33" s="1">
        <v>0</v>
      </c>
      <c r="BZ33" s="1">
        <v>0</v>
      </c>
      <c r="CB33" s="1">
        <v>2242</v>
      </c>
      <c r="CC33" s="1">
        <v>502</v>
      </c>
      <c r="CD33" s="1">
        <v>21170</v>
      </c>
      <c r="CE33" s="1">
        <v>4326</v>
      </c>
      <c r="CF33" s="1">
        <v>0</v>
      </c>
      <c r="CH33" s="1">
        <f t="shared" si="1"/>
        <v>60243</v>
      </c>
      <c r="CI33" s="1">
        <f t="shared" si="2"/>
        <v>0</v>
      </c>
      <c r="CJ33" s="1">
        <f t="shared" si="3"/>
        <v>0</v>
      </c>
      <c r="CK33" s="1">
        <f t="shared" si="4"/>
        <v>0</v>
      </c>
      <c r="CL33" s="1">
        <f t="shared" si="5"/>
        <v>0</v>
      </c>
      <c r="CM33" s="1">
        <f t="shared" si="6"/>
        <v>0</v>
      </c>
      <c r="CN33" s="1">
        <f t="shared" si="7"/>
        <v>0</v>
      </c>
      <c r="CO33" s="1">
        <f t="shared" si="8"/>
        <v>-43845</v>
      </c>
      <c r="CP33" s="1">
        <f t="shared" si="9"/>
        <v>-1573</v>
      </c>
      <c r="CQ33" s="1">
        <f t="shared" si="10"/>
        <v>36626</v>
      </c>
      <c r="CR33" s="1">
        <f t="shared" si="11"/>
        <v>0</v>
      </c>
      <c r="CS33" s="1">
        <f t="shared" si="12"/>
        <v>-117</v>
      </c>
      <c r="CT33" s="1">
        <f t="shared" si="13"/>
        <v>0</v>
      </c>
      <c r="CU33" s="1">
        <f t="shared" si="14"/>
        <v>8577</v>
      </c>
      <c r="CV33" s="1">
        <f t="shared" si="15"/>
        <v>-1011</v>
      </c>
      <c r="CW33" s="1">
        <f t="shared" si="16"/>
        <v>-42743</v>
      </c>
      <c r="CX33" s="1">
        <f t="shared" si="17"/>
        <v>0</v>
      </c>
      <c r="CY33" s="1">
        <f t="shared" si="18"/>
        <v>-3302</v>
      </c>
      <c r="CZ33" s="1">
        <f t="shared" si="19"/>
        <v>0</v>
      </c>
      <c r="DA33" s="1">
        <f t="shared" si="20"/>
        <v>0</v>
      </c>
      <c r="DB33" s="1">
        <f t="shared" si="21"/>
        <v>0</v>
      </c>
      <c r="DC33" s="1">
        <f t="shared" si="22"/>
        <v>0</v>
      </c>
      <c r="DD33" s="1">
        <f t="shared" si="23"/>
        <v>2847</v>
      </c>
      <c r="DE33" s="1">
        <f t="shared" si="24"/>
        <v>0</v>
      </c>
      <c r="DF33" s="1">
        <f t="shared" si="25"/>
        <v>0</v>
      </c>
      <c r="DG33" s="1">
        <f t="shared" si="26"/>
        <v>611</v>
      </c>
      <c r="DH33" s="1">
        <f t="shared" si="27"/>
        <v>14101</v>
      </c>
      <c r="DI33" s="1">
        <f t="shared" si="28"/>
        <v>-948</v>
      </c>
      <c r="DJ33" s="1">
        <f t="shared" si="29"/>
        <v>0</v>
      </c>
      <c r="DK33" s="1">
        <f t="shared" si="30"/>
        <v>-4822</v>
      </c>
      <c r="DL33" s="1">
        <f t="shared" si="31"/>
        <v>4</v>
      </c>
      <c r="DM33" s="1">
        <f t="shared" si="32"/>
        <v>-25350</v>
      </c>
      <c r="DN33" s="1">
        <f t="shared" si="33"/>
        <v>0</v>
      </c>
      <c r="DO33" s="1">
        <f t="shared" si="34"/>
        <v>0</v>
      </c>
      <c r="DP33" s="1">
        <f t="shared" si="35"/>
        <v>0</v>
      </c>
      <c r="DQ33" s="1">
        <f t="shared" si="36"/>
        <v>0</v>
      </c>
      <c r="DR33" s="1">
        <f t="shared" si="37"/>
        <v>0</v>
      </c>
      <c r="DS33" s="1">
        <f t="shared" si="38"/>
        <v>0</v>
      </c>
      <c r="DT33" s="1">
        <f t="shared" si="39"/>
        <v>702</v>
      </c>
      <c r="DU33" s="1">
        <f t="shared" si="40"/>
        <v>0</v>
      </c>
      <c r="DV33" s="1">
        <f t="shared" si="41"/>
        <v>0</v>
      </c>
      <c r="DX33" s="15">
        <f t="shared" si="42"/>
        <v>9.1922108410858516E-2</v>
      </c>
      <c r="DY33" s="15">
        <f t="shared" si="43"/>
        <v>0.88509318397646464</v>
      </c>
      <c r="DZ33" s="15">
        <f t="shared" si="44"/>
        <v>2.2458081630848323E-2</v>
      </c>
      <c r="EA33" s="15">
        <f t="shared" si="45"/>
        <v>5.2662598182846854E-4</v>
      </c>
    </row>
    <row r="34" spans="1:131" x14ac:dyDescent="0.25">
      <c r="A34" s="1">
        <v>8237</v>
      </c>
      <c r="B34" s="1" t="s">
        <v>663</v>
      </c>
      <c r="C34" s="1">
        <v>8237</v>
      </c>
      <c r="D34" s="1">
        <v>910244</v>
      </c>
      <c r="E34" s="1">
        <v>0</v>
      </c>
      <c r="F34" s="1">
        <v>0</v>
      </c>
      <c r="G34" s="1">
        <v>0</v>
      </c>
      <c r="H34" s="1">
        <v>4153</v>
      </c>
      <c r="I34" s="1">
        <v>0</v>
      </c>
      <c r="J34" s="1">
        <v>1113770</v>
      </c>
      <c r="K34" s="1">
        <v>2225003</v>
      </c>
      <c r="L34" s="1">
        <v>531556</v>
      </c>
      <c r="M34" s="1">
        <v>373672</v>
      </c>
      <c r="N34" s="1">
        <v>49870</v>
      </c>
      <c r="O34" s="1">
        <v>296359</v>
      </c>
      <c r="P34" s="1">
        <v>11034</v>
      </c>
      <c r="Q34" s="1">
        <v>1073350</v>
      </c>
      <c r="R34" s="1">
        <v>233036</v>
      </c>
      <c r="S34" s="1">
        <v>120686</v>
      </c>
      <c r="U34" s="1">
        <v>221776</v>
      </c>
      <c r="W34" s="1">
        <v>0</v>
      </c>
      <c r="X34" s="1">
        <v>43068</v>
      </c>
      <c r="Y34" s="1">
        <v>78851</v>
      </c>
      <c r="Z34" s="1">
        <v>136300</v>
      </c>
      <c r="AA34" s="1">
        <v>32027</v>
      </c>
      <c r="AB34" s="1">
        <v>0</v>
      </c>
      <c r="AC34" s="1">
        <v>159749</v>
      </c>
      <c r="AD34" s="1">
        <v>197869</v>
      </c>
      <c r="AE34" s="1">
        <v>2356</v>
      </c>
      <c r="AF34" s="1">
        <v>0</v>
      </c>
      <c r="AG34" s="1">
        <v>0</v>
      </c>
      <c r="AH34" s="1">
        <v>147705</v>
      </c>
      <c r="AI34" s="1">
        <v>41026</v>
      </c>
      <c r="AJ34" s="1">
        <v>0</v>
      </c>
      <c r="AK34" s="1">
        <v>23300</v>
      </c>
      <c r="AM34" s="1">
        <v>0</v>
      </c>
      <c r="AN34" s="1">
        <v>0</v>
      </c>
      <c r="AO34" s="1">
        <v>121904</v>
      </c>
      <c r="AP34" s="1">
        <v>3385</v>
      </c>
      <c r="AQ34" s="1">
        <v>0</v>
      </c>
      <c r="AS34" s="1">
        <v>902394</v>
      </c>
      <c r="AT34" s="1">
        <v>0</v>
      </c>
      <c r="AU34" s="1">
        <v>0</v>
      </c>
      <c r="AV34" s="1">
        <v>0</v>
      </c>
      <c r="AW34" s="1">
        <v>7506</v>
      </c>
      <c r="AX34" s="1">
        <v>0</v>
      </c>
      <c r="AY34" s="1">
        <v>1118323</v>
      </c>
      <c r="AZ34" s="1">
        <v>2243447</v>
      </c>
      <c r="BA34" s="1">
        <v>531555</v>
      </c>
      <c r="BB34" s="1">
        <v>354753</v>
      </c>
      <c r="BC34" s="1">
        <v>49871</v>
      </c>
      <c r="BD34" s="1">
        <v>296128</v>
      </c>
      <c r="BE34" s="1">
        <v>11034</v>
      </c>
      <c r="BF34" s="1">
        <v>1061341</v>
      </c>
      <c r="BG34" s="1">
        <v>225227</v>
      </c>
      <c r="BH34" s="1">
        <v>116771</v>
      </c>
      <c r="BJ34" s="1">
        <v>222228</v>
      </c>
      <c r="BL34" s="1">
        <v>0</v>
      </c>
      <c r="BM34" s="1">
        <v>43068</v>
      </c>
      <c r="BN34" s="1">
        <v>78851</v>
      </c>
      <c r="BO34" s="1">
        <v>136300</v>
      </c>
      <c r="BP34" s="1">
        <v>32402</v>
      </c>
      <c r="BQ34" s="1">
        <v>0</v>
      </c>
      <c r="BR34" s="1">
        <v>127718</v>
      </c>
      <c r="BS34" s="1">
        <v>188798</v>
      </c>
      <c r="BT34" s="1">
        <v>2356</v>
      </c>
      <c r="BU34" s="1">
        <v>0</v>
      </c>
      <c r="BV34" s="1">
        <v>101033</v>
      </c>
      <c r="BW34" s="1">
        <v>113254</v>
      </c>
      <c r="BX34" s="1">
        <v>41123</v>
      </c>
      <c r="BY34" s="1">
        <v>0</v>
      </c>
      <c r="BZ34" s="1">
        <v>23300</v>
      </c>
      <c r="CB34" s="1">
        <v>0</v>
      </c>
      <c r="CC34" s="1">
        <v>0</v>
      </c>
      <c r="CD34" s="1">
        <v>122542</v>
      </c>
      <c r="CE34" s="1">
        <v>726</v>
      </c>
      <c r="CF34" s="1">
        <v>0</v>
      </c>
      <c r="CH34" s="1">
        <f t="shared" si="1"/>
        <v>7850</v>
      </c>
      <c r="CI34" s="1">
        <f t="shared" si="2"/>
        <v>0</v>
      </c>
      <c r="CJ34" s="1">
        <f t="shared" si="3"/>
        <v>0</v>
      </c>
      <c r="CK34" s="1">
        <f t="shared" si="4"/>
        <v>0</v>
      </c>
      <c r="CL34" s="1">
        <f t="shared" si="5"/>
        <v>-3353</v>
      </c>
      <c r="CM34" s="1">
        <f t="shared" si="6"/>
        <v>0</v>
      </c>
      <c r="CN34" s="1">
        <f t="shared" si="7"/>
        <v>-4553</v>
      </c>
      <c r="CO34" s="1">
        <f t="shared" si="8"/>
        <v>-18444</v>
      </c>
      <c r="CP34" s="1">
        <f t="shared" si="9"/>
        <v>1</v>
      </c>
      <c r="CQ34" s="1">
        <f t="shared" si="10"/>
        <v>18919</v>
      </c>
      <c r="CR34" s="1">
        <f t="shared" si="11"/>
        <v>-1</v>
      </c>
      <c r="CS34" s="1">
        <f t="shared" si="12"/>
        <v>231</v>
      </c>
      <c r="CT34" s="1">
        <f t="shared" si="13"/>
        <v>0</v>
      </c>
      <c r="CU34" s="1">
        <f t="shared" si="14"/>
        <v>12009</v>
      </c>
      <c r="CV34" s="1">
        <f t="shared" si="15"/>
        <v>7809</v>
      </c>
      <c r="CW34" s="1">
        <f t="shared" si="16"/>
        <v>3915</v>
      </c>
      <c r="CX34" s="1">
        <f t="shared" si="17"/>
        <v>0</v>
      </c>
      <c r="CY34" s="1">
        <f t="shared" si="18"/>
        <v>-452</v>
      </c>
      <c r="CZ34" s="1">
        <f t="shared" si="19"/>
        <v>0</v>
      </c>
      <c r="DA34" s="1">
        <f t="shared" si="20"/>
        <v>0</v>
      </c>
      <c r="DB34" s="1">
        <f t="shared" si="21"/>
        <v>0</v>
      </c>
      <c r="DC34" s="1">
        <f t="shared" si="22"/>
        <v>0</v>
      </c>
      <c r="DD34" s="1">
        <f t="shared" si="23"/>
        <v>0</v>
      </c>
      <c r="DE34" s="1">
        <f t="shared" si="24"/>
        <v>-375</v>
      </c>
      <c r="DF34" s="1">
        <f t="shared" si="25"/>
        <v>0</v>
      </c>
      <c r="DG34" s="1">
        <f t="shared" si="26"/>
        <v>32031</v>
      </c>
      <c r="DH34" s="1">
        <f t="shared" si="27"/>
        <v>9071</v>
      </c>
      <c r="DI34" s="1">
        <f t="shared" si="28"/>
        <v>0</v>
      </c>
      <c r="DJ34" s="1">
        <f t="shared" si="29"/>
        <v>0</v>
      </c>
      <c r="DK34" s="1">
        <f t="shared" si="30"/>
        <v>-101033</v>
      </c>
      <c r="DL34" s="1">
        <f t="shared" si="31"/>
        <v>34451</v>
      </c>
      <c r="DM34" s="1">
        <f t="shared" si="32"/>
        <v>-97</v>
      </c>
      <c r="DN34" s="1">
        <f t="shared" si="33"/>
        <v>0</v>
      </c>
      <c r="DO34" s="1">
        <f t="shared" si="34"/>
        <v>0</v>
      </c>
      <c r="DP34" s="1">
        <f t="shared" si="35"/>
        <v>0</v>
      </c>
      <c r="DQ34" s="1">
        <f t="shared" si="36"/>
        <v>0</v>
      </c>
      <c r="DR34" s="1">
        <f t="shared" si="37"/>
        <v>0</v>
      </c>
      <c r="DS34" s="1">
        <f t="shared" si="38"/>
        <v>-638</v>
      </c>
      <c r="DT34" s="1">
        <f t="shared" si="39"/>
        <v>2659</v>
      </c>
      <c r="DU34" s="1">
        <f t="shared" si="40"/>
        <v>0</v>
      </c>
      <c r="DV34" s="1">
        <f t="shared" si="41"/>
        <v>0</v>
      </c>
      <c r="DX34" s="15">
        <f t="shared" si="42"/>
        <v>0.11216775070905487</v>
      </c>
      <c r="DY34" s="15">
        <f t="shared" si="43"/>
        <v>0.7666921531016313</v>
      </c>
      <c r="DZ34" s="15">
        <f t="shared" si="44"/>
        <v>0.10577107669495117</v>
      </c>
      <c r="EA34" s="15">
        <f t="shared" si="45"/>
        <v>1.5369019494362701E-2</v>
      </c>
    </row>
    <row r="35" spans="1:131" x14ac:dyDescent="0.25">
      <c r="A35" s="1">
        <v>8241</v>
      </c>
      <c r="B35" s="1" t="s">
        <v>1588</v>
      </c>
      <c r="C35" s="1">
        <v>8241</v>
      </c>
      <c r="D35" s="1">
        <v>1403645</v>
      </c>
      <c r="E35" s="1">
        <v>13332</v>
      </c>
      <c r="F35" s="1">
        <v>0</v>
      </c>
      <c r="G35" s="1">
        <v>0</v>
      </c>
      <c r="H35" s="1">
        <v>0</v>
      </c>
      <c r="I35" s="1">
        <v>0</v>
      </c>
      <c r="J35" s="1">
        <v>5422533</v>
      </c>
      <c r="K35" s="1">
        <v>11692511</v>
      </c>
      <c r="L35" s="1">
        <v>7546150</v>
      </c>
      <c r="M35" s="1">
        <v>811732</v>
      </c>
      <c r="N35" s="1">
        <v>250178</v>
      </c>
      <c r="O35" s="1">
        <v>78469</v>
      </c>
      <c r="P35" s="1">
        <v>262054</v>
      </c>
      <c r="Q35" s="1">
        <v>516574</v>
      </c>
      <c r="R35" s="1">
        <v>1146742</v>
      </c>
      <c r="S35" s="1">
        <v>66826</v>
      </c>
      <c r="U35" s="1">
        <v>612077</v>
      </c>
      <c r="W35" s="1">
        <v>0</v>
      </c>
      <c r="X35" s="1">
        <v>0</v>
      </c>
      <c r="Y35" s="1">
        <v>0</v>
      </c>
      <c r="Z35" s="1">
        <v>0</v>
      </c>
      <c r="AA35" s="1">
        <v>50750</v>
      </c>
      <c r="AB35" s="1">
        <v>25005</v>
      </c>
      <c r="AC35" s="1">
        <v>286482</v>
      </c>
      <c r="AD35" s="1">
        <v>23122</v>
      </c>
      <c r="AE35" s="1">
        <v>6829</v>
      </c>
      <c r="AF35" s="1">
        <v>103037</v>
      </c>
      <c r="AG35" s="1">
        <v>1357</v>
      </c>
      <c r="AH35" s="1">
        <v>325118</v>
      </c>
      <c r="AI35" s="1">
        <v>7453</v>
      </c>
      <c r="AJ35" s="1">
        <v>0</v>
      </c>
      <c r="AK35" s="1">
        <v>0</v>
      </c>
      <c r="AM35" s="1">
        <v>0</v>
      </c>
      <c r="AN35" s="1">
        <v>1390</v>
      </c>
      <c r="AO35" s="1">
        <v>6893</v>
      </c>
      <c r="AP35" s="1">
        <v>4208</v>
      </c>
      <c r="AQ35" s="1">
        <v>0</v>
      </c>
      <c r="AS35" s="1">
        <v>1397865</v>
      </c>
      <c r="AT35" s="1">
        <v>13332</v>
      </c>
      <c r="AU35" s="1">
        <v>0</v>
      </c>
      <c r="AV35" s="1">
        <v>0</v>
      </c>
      <c r="AW35" s="1">
        <v>0</v>
      </c>
      <c r="AX35" s="1">
        <v>0</v>
      </c>
      <c r="AY35" s="1">
        <v>5563121</v>
      </c>
      <c r="AZ35" s="1">
        <v>11753227</v>
      </c>
      <c r="BA35" s="1">
        <v>7555241</v>
      </c>
      <c r="BB35" s="1">
        <v>699879</v>
      </c>
      <c r="BC35" s="1">
        <v>253649</v>
      </c>
      <c r="BD35" s="1">
        <v>86952</v>
      </c>
      <c r="BE35" s="1">
        <v>294008</v>
      </c>
      <c r="BF35" s="1">
        <v>492104</v>
      </c>
      <c r="BG35" s="1">
        <v>1112591</v>
      </c>
      <c r="BH35" s="1">
        <v>53760</v>
      </c>
      <c r="BJ35" s="1">
        <v>614235</v>
      </c>
      <c r="BL35" s="1">
        <v>0</v>
      </c>
      <c r="BM35" s="1">
        <v>0</v>
      </c>
      <c r="BN35" s="1">
        <v>0</v>
      </c>
      <c r="BO35" s="1">
        <v>0</v>
      </c>
      <c r="BP35" s="1">
        <v>50800</v>
      </c>
      <c r="BQ35" s="1">
        <v>25005</v>
      </c>
      <c r="BR35" s="1">
        <v>250392</v>
      </c>
      <c r="BS35" s="1">
        <v>24298</v>
      </c>
      <c r="BT35" s="1">
        <v>6829</v>
      </c>
      <c r="BU35" s="1">
        <v>139472</v>
      </c>
      <c r="BV35" s="1">
        <v>1357</v>
      </c>
      <c r="BW35" s="1">
        <v>253946</v>
      </c>
      <c r="BX35" s="1">
        <v>9107</v>
      </c>
      <c r="BY35" s="1">
        <v>0</v>
      </c>
      <c r="BZ35" s="1">
        <v>0</v>
      </c>
      <c r="CB35" s="1">
        <v>0</v>
      </c>
      <c r="CC35" s="1">
        <v>2196</v>
      </c>
      <c r="CD35" s="1">
        <v>6893</v>
      </c>
      <c r="CE35" s="1">
        <v>4208</v>
      </c>
      <c r="CF35" s="1">
        <v>0</v>
      </c>
      <c r="CH35" s="1">
        <f t="shared" si="1"/>
        <v>5780</v>
      </c>
      <c r="CI35" s="1">
        <f t="shared" si="2"/>
        <v>0</v>
      </c>
      <c r="CJ35" s="1">
        <f t="shared" si="3"/>
        <v>0</v>
      </c>
      <c r="CK35" s="1">
        <f t="shared" si="4"/>
        <v>0</v>
      </c>
      <c r="CL35" s="1">
        <f t="shared" si="5"/>
        <v>0</v>
      </c>
      <c r="CM35" s="1">
        <f t="shared" si="6"/>
        <v>0</v>
      </c>
      <c r="CN35" s="1">
        <f t="shared" si="7"/>
        <v>-140588</v>
      </c>
      <c r="CO35" s="1">
        <f t="shared" si="8"/>
        <v>-60716</v>
      </c>
      <c r="CP35" s="1">
        <f t="shared" si="9"/>
        <v>-9091</v>
      </c>
      <c r="CQ35" s="1">
        <f t="shared" si="10"/>
        <v>111853</v>
      </c>
      <c r="CR35" s="1">
        <f t="shared" si="11"/>
        <v>-3471</v>
      </c>
      <c r="CS35" s="1">
        <f t="shared" si="12"/>
        <v>-8483</v>
      </c>
      <c r="CT35" s="1">
        <f t="shared" si="13"/>
        <v>-31954</v>
      </c>
      <c r="CU35" s="1">
        <f t="shared" si="14"/>
        <v>24470</v>
      </c>
      <c r="CV35" s="1">
        <f t="shared" si="15"/>
        <v>34151</v>
      </c>
      <c r="CW35" s="1">
        <f t="shared" si="16"/>
        <v>13066</v>
      </c>
      <c r="CX35" s="1">
        <f t="shared" si="17"/>
        <v>0</v>
      </c>
      <c r="CY35" s="1">
        <f t="shared" si="18"/>
        <v>-2158</v>
      </c>
      <c r="CZ35" s="1">
        <f t="shared" si="19"/>
        <v>0</v>
      </c>
      <c r="DA35" s="1">
        <f t="shared" si="20"/>
        <v>0</v>
      </c>
      <c r="DB35" s="1">
        <f t="shared" si="21"/>
        <v>0</v>
      </c>
      <c r="DC35" s="1">
        <f t="shared" si="22"/>
        <v>0</v>
      </c>
      <c r="DD35" s="1">
        <f t="shared" si="23"/>
        <v>0</v>
      </c>
      <c r="DE35" s="1">
        <f t="shared" si="24"/>
        <v>-50</v>
      </c>
      <c r="DF35" s="1">
        <f t="shared" si="25"/>
        <v>0</v>
      </c>
      <c r="DG35" s="1">
        <f t="shared" si="26"/>
        <v>36090</v>
      </c>
      <c r="DH35" s="1">
        <f t="shared" si="27"/>
        <v>-1176</v>
      </c>
      <c r="DI35" s="1">
        <f t="shared" si="28"/>
        <v>0</v>
      </c>
      <c r="DJ35" s="1">
        <f t="shared" si="29"/>
        <v>-36435</v>
      </c>
      <c r="DK35" s="1">
        <f t="shared" si="30"/>
        <v>0</v>
      </c>
      <c r="DL35" s="1">
        <f t="shared" si="31"/>
        <v>71172</v>
      </c>
      <c r="DM35" s="1">
        <f t="shared" si="32"/>
        <v>-1654</v>
      </c>
      <c r="DN35" s="1">
        <f t="shared" si="33"/>
        <v>0</v>
      </c>
      <c r="DO35" s="1">
        <f t="shared" si="34"/>
        <v>0</v>
      </c>
      <c r="DP35" s="1">
        <f t="shared" si="35"/>
        <v>0</v>
      </c>
      <c r="DQ35" s="1">
        <f t="shared" si="36"/>
        <v>0</v>
      </c>
      <c r="DR35" s="1">
        <f t="shared" si="37"/>
        <v>-806</v>
      </c>
      <c r="DS35" s="1">
        <f t="shared" si="38"/>
        <v>0</v>
      </c>
      <c r="DT35" s="1">
        <f t="shared" si="39"/>
        <v>0</v>
      </c>
      <c r="DU35" s="1">
        <f t="shared" si="40"/>
        <v>0</v>
      </c>
      <c r="DV35" s="1">
        <f t="shared" si="41"/>
        <v>0</v>
      </c>
      <c r="DX35" s="15">
        <f t="shared" si="42"/>
        <v>4.6209086236522555E-2</v>
      </c>
      <c r="DY35" s="15">
        <f t="shared" si="43"/>
        <v>0.92634403200290416</v>
      </c>
      <c r="DZ35" s="15">
        <f t="shared" si="44"/>
        <v>2.7039537325074001E-2</v>
      </c>
      <c r="EA35" s="15">
        <f t="shared" si="45"/>
        <v>4.0734443549930374E-4</v>
      </c>
    </row>
    <row r="36" spans="1:131" x14ac:dyDescent="0.25">
      <c r="A36" s="1">
        <v>8243</v>
      </c>
      <c r="B36" s="1" t="s">
        <v>666</v>
      </c>
      <c r="C36" s="1">
        <v>8243</v>
      </c>
      <c r="D36" s="1">
        <v>3897805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1024336</v>
      </c>
      <c r="K36" s="1">
        <v>1278974</v>
      </c>
      <c r="L36" s="1">
        <v>417725</v>
      </c>
      <c r="M36" s="1">
        <v>470375</v>
      </c>
      <c r="N36" s="1">
        <v>28016</v>
      </c>
      <c r="O36" s="1">
        <v>33183</v>
      </c>
      <c r="P36" s="1">
        <v>10621</v>
      </c>
      <c r="Q36" s="1">
        <v>369743</v>
      </c>
      <c r="R36" s="1">
        <v>283854</v>
      </c>
      <c r="S36" s="1">
        <v>190086</v>
      </c>
      <c r="U36" s="1">
        <v>244243</v>
      </c>
      <c r="W36" s="1">
        <v>0</v>
      </c>
      <c r="X36" s="1">
        <v>0</v>
      </c>
      <c r="Y36" s="1">
        <v>0</v>
      </c>
      <c r="Z36" s="1">
        <v>0</v>
      </c>
      <c r="AA36" s="1">
        <v>78876</v>
      </c>
      <c r="AB36" s="1">
        <v>0</v>
      </c>
      <c r="AC36" s="1">
        <v>33242</v>
      </c>
      <c r="AD36" s="1">
        <v>174881</v>
      </c>
      <c r="AE36" s="1">
        <v>0</v>
      </c>
      <c r="AF36" s="1">
        <v>1069</v>
      </c>
      <c r="AG36" s="1">
        <v>3094</v>
      </c>
      <c r="AH36" s="1">
        <v>29713</v>
      </c>
      <c r="AI36" s="1">
        <v>30286</v>
      </c>
      <c r="AJ36" s="1">
        <v>0</v>
      </c>
      <c r="AK36" s="1">
        <v>0</v>
      </c>
      <c r="AM36" s="1">
        <v>0</v>
      </c>
      <c r="AN36" s="1">
        <v>0</v>
      </c>
      <c r="AO36" s="1">
        <v>0</v>
      </c>
      <c r="AP36" s="1">
        <v>8628</v>
      </c>
      <c r="AQ36" s="1">
        <v>0</v>
      </c>
      <c r="AS36" s="1">
        <v>3903273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1024337</v>
      </c>
      <c r="AZ36" s="1">
        <v>1278975</v>
      </c>
      <c r="BA36" s="1">
        <v>417725</v>
      </c>
      <c r="BB36" s="1">
        <v>470375</v>
      </c>
      <c r="BC36" s="1">
        <v>28016</v>
      </c>
      <c r="BD36" s="1">
        <v>33183</v>
      </c>
      <c r="BE36" s="1">
        <v>10621</v>
      </c>
      <c r="BF36" s="1">
        <v>371103</v>
      </c>
      <c r="BG36" s="1">
        <v>283854</v>
      </c>
      <c r="BH36" s="1">
        <v>190086</v>
      </c>
      <c r="BJ36" s="1">
        <v>244243</v>
      </c>
      <c r="BL36" s="1">
        <v>0</v>
      </c>
      <c r="BM36" s="1">
        <v>0</v>
      </c>
      <c r="BN36" s="1">
        <v>0</v>
      </c>
      <c r="BO36" s="1">
        <v>0</v>
      </c>
      <c r="BP36" s="1">
        <v>78876</v>
      </c>
      <c r="BQ36" s="1">
        <v>0</v>
      </c>
      <c r="BR36" s="1">
        <v>33242</v>
      </c>
      <c r="BS36" s="1">
        <v>168053</v>
      </c>
      <c r="BT36" s="1">
        <v>0</v>
      </c>
      <c r="BU36" s="1">
        <v>1069</v>
      </c>
      <c r="BV36" s="1">
        <v>3094</v>
      </c>
      <c r="BW36" s="1">
        <v>29713</v>
      </c>
      <c r="BX36" s="1">
        <v>30284</v>
      </c>
      <c r="BY36" s="1">
        <v>0</v>
      </c>
      <c r="BZ36" s="1">
        <v>0</v>
      </c>
      <c r="CB36" s="1">
        <v>0</v>
      </c>
      <c r="CC36" s="1">
        <v>0</v>
      </c>
      <c r="CD36" s="1">
        <v>0</v>
      </c>
      <c r="CE36" s="1">
        <v>8628</v>
      </c>
      <c r="CF36" s="1">
        <v>0</v>
      </c>
      <c r="CH36" s="1">
        <f t="shared" si="1"/>
        <v>-5468</v>
      </c>
      <c r="CI36" s="1">
        <f t="shared" si="2"/>
        <v>0</v>
      </c>
      <c r="CJ36" s="1">
        <f t="shared" si="3"/>
        <v>0</v>
      </c>
      <c r="CK36" s="1">
        <f t="shared" si="4"/>
        <v>0</v>
      </c>
      <c r="CL36" s="1">
        <f t="shared" si="5"/>
        <v>0</v>
      </c>
      <c r="CM36" s="1">
        <f t="shared" si="6"/>
        <v>0</v>
      </c>
      <c r="CN36" s="1">
        <f t="shared" si="7"/>
        <v>-1</v>
      </c>
      <c r="CO36" s="1">
        <f t="shared" si="8"/>
        <v>-1</v>
      </c>
      <c r="CP36" s="1">
        <f t="shared" si="9"/>
        <v>0</v>
      </c>
      <c r="CQ36" s="1">
        <f t="shared" si="10"/>
        <v>0</v>
      </c>
      <c r="CR36" s="1">
        <f t="shared" si="11"/>
        <v>0</v>
      </c>
      <c r="CS36" s="1">
        <f t="shared" si="12"/>
        <v>0</v>
      </c>
      <c r="CT36" s="1">
        <f t="shared" si="13"/>
        <v>0</v>
      </c>
      <c r="CU36" s="1">
        <f t="shared" si="14"/>
        <v>-1360</v>
      </c>
      <c r="CV36" s="1">
        <f t="shared" si="15"/>
        <v>0</v>
      </c>
      <c r="CW36" s="1">
        <f t="shared" si="16"/>
        <v>0</v>
      </c>
      <c r="CX36" s="1">
        <f t="shared" si="17"/>
        <v>0</v>
      </c>
      <c r="CY36" s="1">
        <f t="shared" si="18"/>
        <v>0</v>
      </c>
      <c r="CZ36" s="1">
        <f t="shared" si="19"/>
        <v>0</v>
      </c>
      <c r="DA36" s="1">
        <f t="shared" si="20"/>
        <v>0</v>
      </c>
      <c r="DB36" s="1">
        <f t="shared" si="21"/>
        <v>0</v>
      </c>
      <c r="DC36" s="1">
        <f t="shared" si="22"/>
        <v>0</v>
      </c>
      <c r="DD36" s="1">
        <f t="shared" si="23"/>
        <v>0</v>
      </c>
      <c r="DE36" s="1">
        <f t="shared" si="24"/>
        <v>0</v>
      </c>
      <c r="DF36" s="1">
        <f t="shared" si="25"/>
        <v>0</v>
      </c>
      <c r="DG36" s="1">
        <f t="shared" si="26"/>
        <v>0</v>
      </c>
      <c r="DH36" s="1">
        <f t="shared" si="27"/>
        <v>6828</v>
      </c>
      <c r="DI36" s="1">
        <f t="shared" si="28"/>
        <v>0</v>
      </c>
      <c r="DJ36" s="1">
        <f t="shared" si="29"/>
        <v>0</v>
      </c>
      <c r="DK36" s="1">
        <f t="shared" si="30"/>
        <v>0</v>
      </c>
      <c r="DL36" s="1">
        <f t="shared" si="31"/>
        <v>0</v>
      </c>
      <c r="DM36" s="1">
        <f t="shared" si="32"/>
        <v>2</v>
      </c>
      <c r="DN36" s="1">
        <f t="shared" si="33"/>
        <v>0</v>
      </c>
      <c r="DO36" s="1">
        <f t="shared" si="34"/>
        <v>0</v>
      </c>
      <c r="DP36" s="1">
        <f t="shared" si="35"/>
        <v>0</v>
      </c>
      <c r="DQ36" s="1">
        <f t="shared" si="36"/>
        <v>0</v>
      </c>
      <c r="DR36" s="1">
        <f t="shared" si="37"/>
        <v>0</v>
      </c>
      <c r="DS36" s="1">
        <f t="shared" si="38"/>
        <v>0</v>
      </c>
      <c r="DT36" s="1">
        <f t="shared" si="39"/>
        <v>0</v>
      </c>
      <c r="DU36" s="1">
        <f t="shared" si="40"/>
        <v>0</v>
      </c>
      <c r="DV36" s="1">
        <f t="shared" si="41"/>
        <v>0</v>
      </c>
      <c r="DX36" s="15">
        <f t="shared" si="42"/>
        <v>0.45277246987077102</v>
      </c>
      <c r="DY36" s="15">
        <f t="shared" si="43"/>
        <v>0.50543412225932915</v>
      </c>
      <c r="DZ36" s="15">
        <f t="shared" si="44"/>
        <v>4.0791171772905477E-2</v>
      </c>
      <c r="EA36" s="15">
        <f t="shared" si="45"/>
        <v>1.0022360969943467E-3</v>
      </c>
    </row>
    <row r="37" spans="1:131" x14ac:dyDescent="0.25">
      <c r="A37" s="1">
        <v>8246</v>
      </c>
      <c r="B37" s="1" t="s">
        <v>667</v>
      </c>
      <c r="C37" s="1">
        <v>8246</v>
      </c>
      <c r="D37" s="1">
        <v>4665769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54205</v>
      </c>
      <c r="K37" s="1">
        <v>496524</v>
      </c>
      <c r="L37" s="1">
        <v>0</v>
      </c>
      <c r="M37" s="1">
        <v>183484</v>
      </c>
      <c r="N37" s="1">
        <v>0</v>
      </c>
      <c r="O37" s="1">
        <v>57561</v>
      </c>
      <c r="P37" s="1">
        <v>0</v>
      </c>
      <c r="Q37" s="1">
        <v>339893</v>
      </c>
      <c r="R37" s="1">
        <v>72082</v>
      </c>
      <c r="S37" s="1">
        <v>200831</v>
      </c>
      <c r="U37" s="1">
        <v>0</v>
      </c>
      <c r="W37" s="1">
        <v>0</v>
      </c>
      <c r="X37" s="1">
        <v>54577</v>
      </c>
      <c r="Y37" s="1">
        <v>0</v>
      </c>
      <c r="Z37" s="1">
        <v>190039</v>
      </c>
      <c r="AA37" s="1">
        <v>81460</v>
      </c>
      <c r="AB37" s="1">
        <v>0</v>
      </c>
      <c r="AC37" s="1">
        <v>203231</v>
      </c>
      <c r="AD37" s="1">
        <v>262165</v>
      </c>
      <c r="AE37" s="1">
        <v>13366</v>
      </c>
      <c r="AF37" s="1">
        <v>13875</v>
      </c>
      <c r="AG37" s="1">
        <v>4429</v>
      </c>
      <c r="AH37" s="1">
        <v>33315</v>
      </c>
      <c r="AI37" s="1">
        <v>35484</v>
      </c>
      <c r="AJ37" s="1">
        <v>0</v>
      </c>
      <c r="AK37" s="1">
        <v>0</v>
      </c>
      <c r="AM37" s="1">
        <v>2502</v>
      </c>
      <c r="AN37" s="1">
        <v>3368</v>
      </c>
      <c r="AO37" s="1">
        <v>0</v>
      </c>
      <c r="AP37" s="1">
        <v>11639</v>
      </c>
      <c r="AQ37" s="1">
        <v>0</v>
      </c>
      <c r="AS37" s="1">
        <v>4451356</v>
      </c>
      <c r="AT37" s="1">
        <v>190005</v>
      </c>
      <c r="AU37" s="1">
        <v>0</v>
      </c>
      <c r="AV37" s="1">
        <v>0</v>
      </c>
      <c r="AW37" s="1">
        <v>0</v>
      </c>
      <c r="AX37" s="1">
        <v>0</v>
      </c>
      <c r="AY37" s="1">
        <v>54205</v>
      </c>
      <c r="AZ37" s="1">
        <v>498176</v>
      </c>
      <c r="BA37" s="1">
        <v>0</v>
      </c>
      <c r="BB37" s="1">
        <v>192409</v>
      </c>
      <c r="BC37" s="1">
        <v>0</v>
      </c>
      <c r="BD37" s="1">
        <v>57561</v>
      </c>
      <c r="BE37" s="1">
        <v>0</v>
      </c>
      <c r="BF37" s="1">
        <v>349292</v>
      </c>
      <c r="BG37" s="1">
        <v>72068</v>
      </c>
      <c r="BH37" s="1">
        <v>203849</v>
      </c>
      <c r="BJ37" s="1">
        <v>0</v>
      </c>
      <c r="BL37" s="1">
        <v>0</v>
      </c>
      <c r="BM37" s="1">
        <v>54577</v>
      </c>
      <c r="BN37" s="1">
        <v>0</v>
      </c>
      <c r="BO37" s="1">
        <v>190038</v>
      </c>
      <c r="BP37" s="1">
        <v>81422</v>
      </c>
      <c r="BQ37" s="1">
        <v>0</v>
      </c>
      <c r="BR37" s="1">
        <v>199960</v>
      </c>
      <c r="BS37" s="1">
        <v>265161</v>
      </c>
      <c r="BT37" s="1">
        <v>13366</v>
      </c>
      <c r="BU37" s="1">
        <v>13875</v>
      </c>
      <c r="BV37" s="1">
        <v>4429</v>
      </c>
      <c r="BW37" s="1">
        <v>33315</v>
      </c>
      <c r="BX37" s="1">
        <v>37226</v>
      </c>
      <c r="BY37" s="1">
        <v>0</v>
      </c>
      <c r="BZ37" s="1">
        <v>0</v>
      </c>
      <c r="CB37" s="1">
        <v>2502</v>
      </c>
      <c r="CC37" s="1">
        <v>3368</v>
      </c>
      <c r="CD37" s="1">
        <v>0</v>
      </c>
      <c r="CE37" s="1">
        <v>11639</v>
      </c>
      <c r="CF37" s="1">
        <v>0</v>
      </c>
      <c r="CH37" s="1">
        <f t="shared" si="1"/>
        <v>214413</v>
      </c>
      <c r="CI37" s="1">
        <f t="shared" si="2"/>
        <v>-190005</v>
      </c>
      <c r="CJ37" s="1">
        <f t="shared" si="3"/>
        <v>0</v>
      </c>
      <c r="CK37" s="1">
        <f t="shared" si="4"/>
        <v>0</v>
      </c>
      <c r="CL37" s="1">
        <f t="shared" si="5"/>
        <v>0</v>
      </c>
      <c r="CM37" s="1">
        <f t="shared" si="6"/>
        <v>0</v>
      </c>
      <c r="CN37" s="1">
        <f t="shared" si="7"/>
        <v>0</v>
      </c>
      <c r="CO37" s="1">
        <f t="shared" si="8"/>
        <v>-1652</v>
      </c>
      <c r="CP37" s="1">
        <f t="shared" si="9"/>
        <v>0</v>
      </c>
      <c r="CQ37" s="1">
        <f t="shared" si="10"/>
        <v>-8925</v>
      </c>
      <c r="CR37" s="1">
        <f t="shared" si="11"/>
        <v>0</v>
      </c>
      <c r="CS37" s="1">
        <f t="shared" si="12"/>
        <v>0</v>
      </c>
      <c r="CT37" s="1">
        <f t="shared" si="13"/>
        <v>0</v>
      </c>
      <c r="CU37" s="1">
        <f t="shared" si="14"/>
        <v>-9399</v>
      </c>
      <c r="CV37" s="1">
        <f t="shared" si="15"/>
        <v>14</v>
      </c>
      <c r="CW37" s="1">
        <f t="shared" si="16"/>
        <v>-3018</v>
      </c>
      <c r="CX37" s="1">
        <f t="shared" si="17"/>
        <v>0</v>
      </c>
      <c r="CY37" s="1">
        <f t="shared" si="18"/>
        <v>0</v>
      </c>
      <c r="CZ37" s="1">
        <f t="shared" si="19"/>
        <v>0</v>
      </c>
      <c r="DA37" s="1">
        <f t="shared" si="20"/>
        <v>0</v>
      </c>
      <c r="DB37" s="1">
        <f t="shared" si="21"/>
        <v>0</v>
      </c>
      <c r="DC37" s="1">
        <f t="shared" si="22"/>
        <v>0</v>
      </c>
      <c r="DD37" s="1">
        <f t="shared" si="23"/>
        <v>1</v>
      </c>
      <c r="DE37" s="1">
        <f t="shared" si="24"/>
        <v>38</v>
      </c>
      <c r="DF37" s="1">
        <f t="shared" si="25"/>
        <v>0</v>
      </c>
      <c r="DG37" s="1">
        <f t="shared" si="26"/>
        <v>3271</v>
      </c>
      <c r="DH37" s="1">
        <f t="shared" si="27"/>
        <v>-2996</v>
      </c>
      <c r="DI37" s="1">
        <f t="shared" si="28"/>
        <v>0</v>
      </c>
      <c r="DJ37" s="1">
        <f t="shared" si="29"/>
        <v>0</v>
      </c>
      <c r="DK37" s="1">
        <f t="shared" si="30"/>
        <v>0</v>
      </c>
      <c r="DL37" s="1">
        <f t="shared" si="31"/>
        <v>0</v>
      </c>
      <c r="DM37" s="1">
        <f t="shared" si="32"/>
        <v>-1742</v>
      </c>
      <c r="DN37" s="1">
        <f t="shared" si="33"/>
        <v>0</v>
      </c>
      <c r="DO37" s="1">
        <f t="shared" si="34"/>
        <v>0</v>
      </c>
      <c r="DP37" s="1">
        <f t="shared" si="35"/>
        <v>0</v>
      </c>
      <c r="DQ37" s="1">
        <f t="shared" si="36"/>
        <v>0</v>
      </c>
      <c r="DR37" s="1">
        <f t="shared" si="37"/>
        <v>0</v>
      </c>
      <c r="DS37" s="1">
        <f t="shared" si="38"/>
        <v>0</v>
      </c>
      <c r="DT37" s="1">
        <f t="shared" si="39"/>
        <v>0</v>
      </c>
      <c r="DU37" s="1">
        <f t="shared" si="40"/>
        <v>0</v>
      </c>
      <c r="DV37" s="1">
        <f t="shared" si="41"/>
        <v>0</v>
      </c>
      <c r="DX37" s="15">
        <f t="shared" si="42"/>
        <v>0.6684675303687112</v>
      </c>
      <c r="DY37" s="15">
        <f t="shared" si="43"/>
        <v>0.20123502123771758</v>
      </c>
      <c r="DZ37" s="15">
        <f t="shared" si="44"/>
        <v>0.12778892343461468</v>
      </c>
      <c r="EA37" s="15">
        <f t="shared" si="45"/>
        <v>2.5085249589565373E-3</v>
      </c>
    </row>
    <row r="38" spans="1:131" x14ac:dyDescent="0.25">
      <c r="A38" s="1">
        <v>8247</v>
      </c>
      <c r="B38" s="1" t="s">
        <v>668</v>
      </c>
      <c r="C38" s="1">
        <v>8247</v>
      </c>
      <c r="D38" s="1">
        <v>4154039</v>
      </c>
      <c r="E38" s="1">
        <v>0</v>
      </c>
      <c r="F38" s="1">
        <v>0</v>
      </c>
      <c r="G38" s="1">
        <v>0</v>
      </c>
      <c r="H38" s="1">
        <v>719</v>
      </c>
      <c r="I38" s="1">
        <v>0</v>
      </c>
      <c r="J38" s="1">
        <v>5756652</v>
      </c>
      <c r="K38" s="1">
        <v>2156205</v>
      </c>
      <c r="L38" s="1">
        <v>0</v>
      </c>
      <c r="M38" s="1">
        <v>495111</v>
      </c>
      <c r="N38" s="1">
        <v>198655</v>
      </c>
      <c r="O38" s="1">
        <v>51499</v>
      </c>
      <c r="P38" s="1">
        <v>0</v>
      </c>
      <c r="Q38" s="1">
        <v>285580</v>
      </c>
      <c r="R38" s="1">
        <v>104561</v>
      </c>
      <c r="S38" s="1">
        <v>174029</v>
      </c>
      <c r="U38" s="1">
        <v>771</v>
      </c>
      <c r="W38" s="1">
        <v>0</v>
      </c>
      <c r="X38" s="1">
        <v>28182</v>
      </c>
      <c r="Y38" s="1">
        <v>14272</v>
      </c>
      <c r="Z38" s="1">
        <v>97818</v>
      </c>
      <c r="AA38" s="1">
        <v>62222</v>
      </c>
      <c r="AB38" s="1">
        <v>4322</v>
      </c>
      <c r="AC38" s="1">
        <v>60579</v>
      </c>
      <c r="AD38" s="1">
        <v>111752</v>
      </c>
      <c r="AE38" s="1">
        <v>6541</v>
      </c>
      <c r="AF38" s="1">
        <v>15290</v>
      </c>
      <c r="AG38" s="1">
        <v>0</v>
      </c>
      <c r="AH38" s="1">
        <v>77898</v>
      </c>
      <c r="AI38" s="1">
        <v>21984</v>
      </c>
      <c r="AJ38" s="1">
        <v>0</v>
      </c>
      <c r="AK38" s="1">
        <v>0</v>
      </c>
      <c r="AM38" s="1">
        <v>6633</v>
      </c>
      <c r="AN38" s="1">
        <v>0</v>
      </c>
      <c r="AO38" s="1">
        <v>668</v>
      </c>
      <c r="AP38" s="1">
        <v>4784</v>
      </c>
      <c r="AQ38" s="1">
        <v>0</v>
      </c>
      <c r="AS38" s="1">
        <v>4100243</v>
      </c>
      <c r="AT38" s="1">
        <v>0</v>
      </c>
      <c r="AU38" s="1">
        <v>0</v>
      </c>
      <c r="AV38" s="1">
        <v>0</v>
      </c>
      <c r="AW38" s="1">
        <v>719</v>
      </c>
      <c r="AX38" s="1">
        <v>0</v>
      </c>
      <c r="AY38" s="1">
        <v>5782039</v>
      </c>
      <c r="AZ38" s="1">
        <v>2161033</v>
      </c>
      <c r="BA38" s="1">
        <v>0</v>
      </c>
      <c r="BB38" s="1">
        <v>523529</v>
      </c>
      <c r="BC38" s="1">
        <v>198655</v>
      </c>
      <c r="BD38" s="1">
        <v>51499</v>
      </c>
      <c r="BE38" s="1">
        <v>0</v>
      </c>
      <c r="BF38" s="1">
        <v>290842</v>
      </c>
      <c r="BG38" s="1">
        <v>105059</v>
      </c>
      <c r="BH38" s="1">
        <v>171697</v>
      </c>
      <c r="BJ38" s="1">
        <v>771</v>
      </c>
      <c r="BL38" s="1">
        <v>0</v>
      </c>
      <c r="BM38" s="1">
        <v>28182</v>
      </c>
      <c r="BN38" s="1">
        <v>14272</v>
      </c>
      <c r="BO38" s="1">
        <v>96200</v>
      </c>
      <c r="BP38" s="1">
        <v>62212</v>
      </c>
      <c r="BQ38" s="1">
        <v>4322</v>
      </c>
      <c r="BR38" s="1">
        <v>60647</v>
      </c>
      <c r="BS38" s="1">
        <v>107761</v>
      </c>
      <c r="BT38" s="1">
        <v>6541</v>
      </c>
      <c r="BU38" s="1">
        <v>15290</v>
      </c>
      <c r="BV38" s="1">
        <v>0</v>
      </c>
      <c r="BW38" s="1">
        <v>77900</v>
      </c>
      <c r="BX38" s="1">
        <v>21984</v>
      </c>
      <c r="BY38" s="1">
        <v>0</v>
      </c>
      <c r="BZ38" s="1">
        <v>0</v>
      </c>
      <c r="CB38" s="1">
        <v>6633</v>
      </c>
      <c r="CC38" s="1">
        <v>0</v>
      </c>
      <c r="CD38" s="1">
        <v>668</v>
      </c>
      <c r="CE38" s="1">
        <v>2068</v>
      </c>
      <c r="CF38" s="1">
        <v>0</v>
      </c>
      <c r="CH38" s="1">
        <f t="shared" si="1"/>
        <v>53796</v>
      </c>
      <c r="CI38" s="1">
        <f t="shared" si="2"/>
        <v>0</v>
      </c>
      <c r="CJ38" s="1">
        <f t="shared" si="3"/>
        <v>0</v>
      </c>
      <c r="CK38" s="1">
        <f t="shared" si="4"/>
        <v>0</v>
      </c>
      <c r="CL38" s="1">
        <f t="shared" si="5"/>
        <v>0</v>
      </c>
      <c r="CM38" s="1">
        <f t="shared" si="6"/>
        <v>0</v>
      </c>
      <c r="CN38" s="1">
        <f t="shared" si="7"/>
        <v>-25387</v>
      </c>
      <c r="CO38" s="1">
        <f t="shared" si="8"/>
        <v>-4828</v>
      </c>
      <c r="CP38" s="1">
        <f t="shared" si="9"/>
        <v>0</v>
      </c>
      <c r="CQ38" s="1">
        <f t="shared" si="10"/>
        <v>-28418</v>
      </c>
      <c r="CR38" s="1">
        <f t="shared" si="11"/>
        <v>0</v>
      </c>
      <c r="CS38" s="1">
        <f t="shared" si="12"/>
        <v>0</v>
      </c>
      <c r="CT38" s="1">
        <f t="shared" si="13"/>
        <v>0</v>
      </c>
      <c r="CU38" s="1">
        <f t="shared" si="14"/>
        <v>-5262</v>
      </c>
      <c r="CV38" s="1">
        <f t="shared" si="15"/>
        <v>-498</v>
      </c>
      <c r="CW38" s="1">
        <f t="shared" si="16"/>
        <v>2332</v>
      </c>
      <c r="CX38" s="1">
        <f t="shared" si="17"/>
        <v>0</v>
      </c>
      <c r="CY38" s="1">
        <f t="shared" si="18"/>
        <v>0</v>
      </c>
      <c r="CZ38" s="1">
        <f t="shared" si="19"/>
        <v>0</v>
      </c>
      <c r="DA38" s="1">
        <f t="shared" si="20"/>
        <v>0</v>
      </c>
      <c r="DB38" s="1">
        <f t="shared" si="21"/>
        <v>0</v>
      </c>
      <c r="DC38" s="1">
        <f t="shared" si="22"/>
        <v>0</v>
      </c>
      <c r="DD38" s="1">
        <f t="shared" si="23"/>
        <v>1618</v>
      </c>
      <c r="DE38" s="1">
        <f t="shared" si="24"/>
        <v>10</v>
      </c>
      <c r="DF38" s="1">
        <f t="shared" si="25"/>
        <v>0</v>
      </c>
      <c r="DG38" s="1">
        <f t="shared" si="26"/>
        <v>-68</v>
      </c>
      <c r="DH38" s="1">
        <f t="shared" si="27"/>
        <v>3991</v>
      </c>
      <c r="DI38" s="1">
        <f t="shared" si="28"/>
        <v>0</v>
      </c>
      <c r="DJ38" s="1">
        <f t="shared" si="29"/>
        <v>0</v>
      </c>
      <c r="DK38" s="1">
        <f t="shared" si="30"/>
        <v>0</v>
      </c>
      <c r="DL38" s="1">
        <f t="shared" si="31"/>
        <v>-2</v>
      </c>
      <c r="DM38" s="1">
        <f t="shared" si="32"/>
        <v>0</v>
      </c>
      <c r="DN38" s="1">
        <f t="shared" si="33"/>
        <v>0</v>
      </c>
      <c r="DO38" s="1">
        <f t="shared" si="34"/>
        <v>0</v>
      </c>
      <c r="DP38" s="1">
        <f t="shared" si="35"/>
        <v>0</v>
      </c>
      <c r="DQ38" s="1">
        <f t="shared" si="36"/>
        <v>0</v>
      </c>
      <c r="DR38" s="1">
        <f t="shared" si="37"/>
        <v>0</v>
      </c>
      <c r="DS38" s="1">
        <f t="shared" si="38"/>
        <v>0</v>
      </c>
      <c r="DT38" s="1">
        <f t="shared" si="39"/>
        <v>2716</v>
      </c>
      <c r="DU38" s="1">
        <f t="shared" si="40"/>
        <v>0</v>
      </c>
      <c r="DV38" s="1">
        <f t="shared" si="41"/>
        <v>0</v>
      </c>
      <c r="DX38" s="15">
        <f t="shared" si="42"/>
        <v>0.2991021517459872</v>
      </c>
      <c r="DY38" s="15">
        <f t="shared" si="43"/>
        <v>0.66397079901857103</v>
      </c>
      <c r="DZ38" s="15">
        <f t="shared" si="44"/>
        <v>3.6057046818008455E-2</v>
      </c>
      <c r="EA38" s="15">
        <f t="shared" si="45"/>
        <v>8.700024174333118E-4</v>
      </c>
    </row>
    <row r="39" spans="1:131" x14ac:dyDescent="0.25">
      <c r="A39" s="1">
        <v>8253</v>
      </c>
      <c r="B39" s="1" t="s">
        <v>669</v>
      </c>
      <c r="C39" s="1">
        <v>8253</v>
      </c>
      <c r="D39" s="1">
        <v>854077</v>
      </c>
      <c r="E39" s="1">
        <v>0</v>
      </c>
      <c r="F39" s="1">
        <v>35312</v>
      </c>
      <c r="G39" s="1">
        <v>0</v>
      </c>
      <c r="H39" s="1">
        <v>1581</v>
      </c>
      <c r="I39" s="1">
        <v>0</v>
      </c>
      <c r="J39" s="1">
        <v>3698700</v>
      </c>
      <c r="K39" s="1">
        <v>14891005</v>
      </c>
      <c r="L39" s="1">
        <v>347431</v>
      </c>
      <c r="M39" s="1">
        <v>867424</v>
      </c>
      <c r="N39" s="1">
        <v>139705</v>
      </c>
      <c r="O39" s="1">
        <v>426587</v>
      </c>
      <c r="P39" s="1">
        <v>10538</v>
      </c>
      <c r="Q39" s="1">
        <v>2574148</v>
      </c>
      <c r="R39" s="1">
        <v>131001</v>
      </c>
      <c r="S39" s="1">
        <v>87923</v>
      </c>
      <c r="U39" s="1">
        <v>497363</v>
      </c>
      <c r="W39" s="1">
        <v>0</v>
      </c>
      <c r="X39" s="1">
        <v>4606</v>
      </c>
      <c r="Y39" s="1">
        <v>1519</v>
      </c>
      <c r="Z39" s="1">
        <v>29610</v>
      </c>
      <c r="AA39" s="1">
        <v>68928</v>
      </c>
      <c r="AB39" s="1">
        <v>0</v>
      </c>
      <c r="AC39" s="1">
        <v>20028</v>
      </c>
      <c r="AD39" s="1">
        <v>78056</v>
      </c>
      <c r="AE39" s="1">
        <v>485</v>
      </c>
      <c r="AF39" s="1">
        <v>8903</v>
      </c>
      <c r="AG39" s="1">
        <v>6468</v>
      </c>
      <c r="AH39" s="1">
        <v>85420</v>
      </c>
      <c r="AI39" s="1">
        <v>4871</v>
      </c>
      <c r="AJ39" s="1">
        <v>0</v>
      </c>
      <c r="AK39" s="1">
        <v>10127</v>
      </c>
      <c r="AM39" s="1">
        <v>0</v>
      </c>
      <c r="AN39" s="1">
        <v>0</v>
      </c>
      <c r="AO39" s="1">
        <v>29456</v>
      </c>
      <c r="AP39" s="1">
        <v>2723</v>
      </c>
      <c r="AQ39" s="1">
        <v>0</v>
      </c>
      <c r="AS39" s="1">
        <v>862779</v>
      </c>
      <c r="AT39" s="1">
        <v>0</v>
      </c>
      <c r="AU39" s="1">
        <v>0</v>
      </c>
      <c r="AV39" s="1">
        <v>0</v>
      </c>
      <c r="AW39" s="1">
        <v>1581</v>
      </c>
      <c r="AX39" s="1">
        <v>0</v>
      </c>
      <c r="AY39" s="1">
        <v>3698731</v>
      </c>
      <c r="AZ39" s="1">
        <v>14923009</v>
      </c>
      <c r="BA39" s="1">
        <v>347431</v>
      </c>
      <c r="BB39" s="1">
        <v>858571</v>
      </c>
      <c r="BC39" s="1">
        <v>139705</v>
      </c>
      <c r="BD39" s="1">
        <v>431405</v>
      </c>
      <c r="BE39" s="1">
        <v>10538</v>
      </c>
      <c r="BF39" s="1">
        <v>2573936</v>
      </c>
      <c r="BG39" s="1">
        <v>133419</v>
      </c>
      <c r="BH39" s="1">
        <v>95304</v>
      </c>
      <c r="BJ39" s="1">
        <v>497431</v>
      </c>
      <c r="BL39" s="1">
        <v>0</v>
      </c>
      <c r="BM39" s="1">
        <v>4606</v>
      </c>
      <c r="BN39" s="1">
        <v>1519</v>
      </c>
      <c r="BO39" s="1">
        <v>29610</v>
      </c>
      <c r="BP39" s="1">
        <v>68928</v>
      </c>
      <c r="BQ39" s="1">
        <v>0</v>
      </c>
      <c r="BR39" s="1">
        <v>19559</v>
      </c>
      <c r="BS39" s="1">
        <v>78056</v>
      </c>
      <c r="BT39" s="1">
        <v>485</v>
      </c>
      <c r="BU39" s="1">
        <v>8903</v>
      </c>
      <c r="BV39" s="1">
        <v>6468</v>
      </c>
      <c r="BW39" s="1">
        <v>84650</v>
      </c>
      <c r="BX39" s="1">
        <v>4871</v>
      </c>
      <c r="BY39" s="1">
        <v>0</v>
      </c>
      <c r="BZ39" s="1">
        <v>10127</v>
      </c>
      <c r="CB39" s="1">
        <v>0</v>
      </c>
      <c r="CC39" s="1">
        <v>0</v>
      </c>
      <c r="CD39" s="1">
        <v>19650</v>
      </c>
      <c r="CE39" s="1">
        <v>2723</v>
      </c>
      <c r="CF39" s="1">
        <v>0</v>
      </c>
      <c r="CH39" s="1">
        <f t="shared" si="1"/>
        <v>-8702</v>
      </c>
      <c r="CI39" s="1">
        <f t="shared" si="2"/>
        <v>0</v>
      </c>
      <c r="CJ39" s="1">
        <f t="shared" si="3"/>
        <v>35312</v>
      </c>
      <c r="CK39" s="1">
        <f t="shared" si="4"/>
        <v>0</v>
      </c>
      <c r="CL39" s="1">
        <f t="shared" si="5"/>
        <v>0</v>
      </c>
      <c r="CM39" s="1">
        <f t="shared" si="6"/>
        <v>0</v>
      </c>
      <c r="CN39" s="1">
        <f t="shared" si="7"/>
        <v>-31</v>
      </c>
      <c r="CO39" s="1">
        <f t="shared" si="8"/>
        <v>-32004</v>
      </c>
      <c r="CP39" s="1">
        <f t="shared" si="9"/>
        <v>0</v>
      </c>
      <c r="CQ39" s="1">
        <f t="shared" si="10"/>
        <v>8853</v>
      </c>
      <c r="CR39" s="1">
        <f t="shared" si="11"/>
        <v>0</v>
      </c>
      <c r="CS39" s="1">
        <f t="shared" si="12"/>
        <v>-4818</v>
      </c>
      <c r="CT39" s="1">
        <f t="shared" si="13"/>
        <v>0</v>
      </c>
      <c r="CU39" s="1">
        <f t="shared" si="14"/>
        <v>212</v>
      </c>
      <c r="CV39" s="1">
        <f t="shared" si="15"/>
        <v>-2418</v>
      </c>
      <c r="CW39" s="1">
        <f t="shared" si="16"/>
        <v>-7381</v>
      </c>
      <c r="CX39" s="1">
        <f t="shared" si="17"/>
        <v>0</v>
      </c>
      <c r="CY39" s="1">
        <f t="shared" si="18"/>
        <v>-68</v>
      </c>
      <c r="CZ39" s="1">
        <f t="shared" si="19"/>
        <v>0</v>
      </c>
      <c r="DA39" s="1">
        <f t="shared" si="20"/>
        <v>0</v>
      </c>
      <c r="DB39" s="1">
        <f t="shared" si="21"/>
        <v>0</v>
      </c>
      <c r="DC39" s="1">
        <f t="shared" si="22"/>
        <v>0</v>
      </c>
      <c r="DD39" s="1">
        <f t="shared" si="23"/>
        <v>0</v>
      </c>
      <c r="DE39" s="1">
        <f t="shared" si="24"/>
        <v>0</v>
      </c>
      <c r="DF39" s="1">
        <f t="shared" si="25"/>
        <v>0</v>
      </c>
      <c r="DG39" s="1">
        <f t="shared" si="26"/>
        <v>469</v>
      </c>
      <c r="DH39" s="1">
        <f t="shared" si="27"/>
        <v>0</v>
      </c>
      <c r="DI39" s="1">
        <f t="shared" si="28"/>
        <v>0</v>
      </c>
      <c r="DJ39" s="1">
        <f t="shared" si="29"/>
        <v>0</v>
      </c>
      <c r="DK39" s="1">
        <f t="shared" si="30"/>
        <v>0</v>
      </c>
      <c r="DL39" s="1">
        <f t="shared" si="31"/>
        <v>770</v>
      </c>
      <c r="DM39" s="1">
        <f t="shared" si="32"/>
        <v>0</v>
      </c>
      <c r="DN39" s="1">
        <f t="shared" si="33"/>
        <v>0</v>
      </c>
      <c r="DO39" s="1">
        <f t="shared" si="34"/>
        <v>0</v>
      </c>
      <c r="DP39" s="1">
        <f t="shared" si="35"/>
        <v>0</v>
      </c>
      <c r="DQ39" s="1">
        <f t="shared" si="36"/>
        <v>0</v>
      </c>
      <c r="DR39" s="1">
        <f t="shared" si="37"/>
        <v>0</v>
      </c>
      <c r="DS39" s="1">
        <f t="shared" si="38"/>
        <v>9806</v>
      </c>
      <c r="DT39" s="1">
        <f t="shared" si="39"/>
        <v>0</v>
      </c>
      <c r="DU39" s="1">
        <f t="shared" si="40"/>
        <v>0</v>
      </c>
      <c r="DV39" s="1">
        <f t="shared" si="41"/>
        <v>0</v>
      </c>
      <c r="DX39" s="15">
        <f t="shared" si="42"/>
        <v>3.5761827840135638E-2</v>
      </c>
      <c r="DY39" s="15">
        <f t="shared" si="43"/>
        <v>0.95014167739858657</v>
      </c>
      <c r="DZ39" s="15">
        <f t="shared" si="44"/>
        <v>1.2804891387350765E-2</v>
      </c>
      <c r="EA39" s="15">
        <f t="shared" si="45"/>
        <v>1.2916033739270687E-3</v>
      </c>
    </row>
    <row r="40" spans="1:131" x14ac:dyDescent="0.25">
      <c r="A40" s="1">
        <v>8265</v>
      </c>
      <c r="B40" s="1" t="s">
        <v>665</v>
      </c>
      <c r="C40" s="1">
        <v>8265</v>
      </c>
      <c r="D40" s="1">
        <v>2259664</v>
      </c>
      <c r="E40" s="1">
        <v>267</v>
      </c>
      <c r="F40" s="1">
        <v>0</v>
      </c>
      <c r="G40" s="1">
        <v>0</v>
      </c>
      <c r="H40" s="1">
        <v>0</v>
      </c>
      <c r="I40" s="1">
        <v>0</v>
      </c>
      <c r="J40" s="1">
        <v>245644</v>
      </c>
      <c r="K40" s="1">
        <v>422829</v>
      </c>
      <c r="L40" s="1">
        <v>439909</v>
      </c>
      <c r="M40" s="1">
        <v>511857</v>
      </c>
      <c r="N40" s="1">
        <v>20393</v>
      </c>
      <c r="O40" s="1">
        <v>28731</v>
      </c>
      <c r="P40" s="1">
        <v>29564</v>
      </c>
      <c r="Q40" s="1">
        <v>715506</v>
      </c>
      <c r="R40" s="1">
        <v>361350</v>
      </c>
      <c r="S40" s="1">
        <v>176149</v>
      </c>
      <c r="U40" s="1">
        <v>443942</v>
      </c>
      <c r="W40" s="1">
        <v>0</v>
      </c>
      <c r="X40" s="1">
        <v>31283</v>
      </c>
      <c r="Y40" s="1">
        <v>5</v>
      </c>
      <c r="Z40" s="1">
        <v>255776</v>
      </c>
      <c r="AA40" s="1">
        <v>48703</v>
      </c>
      <c r="AB40" s="1">
        <v>0</v>
      </c>
      <c r="AC40" s="1">
        <v>124908</v>
      </c>
      <c r="AD40" s="1">
        <v>262801</v>
      </c>
      <c r="AE40" s="1">
        <v>16800</v>
      </c>
      <c r="AF40" s="1">
        <v>0</v>
      </c>
      <c r="AG40" s="1">
        <v>0</v>
      </c>
      <c r="AH40" s="1">
        <v>67417</v>
      </c>
      <c r="AI40" s="1">
        <v>41570</v>
      </c>
      <c r="AJ40" s="1">
        <v>0</v>
      </c>
      <c r="AK40" s="1">
        <v>19377</v>
      </c>
      <c r="AM40" s="1">
        <v>595</v>
      </c>
      <c r="AN40" s="1">
        <v>0</v>
      </c>
      <c r="AO40" s="1">
        <v>47026</v>
      </c>
      <c r="AP40" s="1">
        <v>1908</v>
      </c>
      <c r="AQ40" s="1">
        <v>13800</v>
      </c>
      <c r="AS40" s="1">
        <v>2362810</v>
      </c>
      <c r="AT40" s="1">
        <v>269</v>
      </c>
      <c r="AU40" s="1">
        <v>0</v>
      </c>
      <c r="AV40" s="1">
        <v>0</v>
      </c>
      <c r="AW40" s="1">
        <v>0</v>
      </c>
      <c r="AX40" s="1">
        <v>0</v>
      </c>
      <c r="AY40" s="1">
        <v>245642</v>
      </c>
      <c r="AZ40" s="1">
        <v>480941</v>
      </c>
      <c r="BA40" s="1">
        <v>439909</v>
      </c>
      <c r="BB40" s="1">
        <v>523395</v>
      </c>
      <c r="BC40" s="1">
        <v>20393</v>
      </c>
      <c r="BD40" s="1">
        <v>28731</v>
      </c>
      <c r="BE40" s="1">
        <v>29564</v>
      </c>
      <c r="BF40" s="1">
        <v>631287</v>
      </c>
      <c r="BG40" s="1">
        <v>333424</v>
      </c>
      <c r="BH40" s="1">
        <v>183527</v>
      </c>
      <c r="BJ40" s="1">
        <v>443956</v>
      </c>
      <c r="BL40" s="1">
        <v>0</v>
      </c>
      <c r="BM40" s="1">
        <v>31283</v>
      </c>
      <c r="BN40" s="1">
        <v>5</v>
      </c>
      <c r="BO40" s="1">
        <v>256795</v>
      </c>
      <c r="BP40" s="1">
        <v>48607</v>
      </c>
      <c r="BQ40" s="1">
        <v>0</v>
      </c>
      <c r="BR40" s="1">
        <v>120396</v>
      </c>
      <c r="BS40" s="1">
        <v>208668</v>
      </c>
      <c r="BT40" s="1">
        <v>16800</v>
      </c>
      <c r="BU40" s="1">
        <v>0</v>
      </c>
      <c r="BV40" s="1">
        <v>0</v>
      </c>
      <c r="BW40" s="1">
        <v>64329</v>
      </c>
      <c r="BX40" s="1">
        <v>49682</v>
      </c>
      <c r="BY40" s="1">
        <v>0</v>
      </c>
      <c r="BZ40" s="1">
        <v>19377</v>
      </c>
      <c r="CB40" s="1">
        <v>595</v>
      </c>
      <c r="CC40" s="1">
        <v>0</v>
      </c>
      <c r="CD40" s="1">
        <v>31497</v>
      </c>
      <c r="CE40" s="1">
        <v>1908</v>
      </c>
      <c r="CF40" s="1">
        <v>13984</v>
      </c>
      <c r="CH40" s="1">
        <f t="shared" si="1"/>
        <v>-103146</v>
      </c>
      <c r="CI40" s="1">
        <f t="shared" si="2"/>
        <v>-2</v>
      </c>
      <c r="CJ40" s="1">
        <f t="shared" si="3"/>
        <v>0</v>
      </c>
      <c r="CK40" s="1">
        <f t="shared" si="4"/>
        <v>0</v>
      </c>
      <c r="CL40" s="1">
        <f t="shared" si="5"/>
        <v>0</v>
      </c>
      <c r="CM40" s="1">
        <f t="shared" si="6"/>
        <v>0</v>
      </c>
      <c r="CN40" s="1">
        <f t="shared" si="7"/>
        <v>2</v>
      </c>
      <c r="CO40" s="1">
        <f t="shared" si="8"/>
        <v>-58112</v>
      </c>
      <c r="CP40" s="1">
        <f t="shared" si="9"/>
        <v>0</v>
      </c>
      <c r="CQ40" s="1">
        <f t="shared" si="10"/>
        <v>-11538</v>
      </c>
      <c r="CR40" s="1">
        <f t="shared" si="11"/>
        <v>0</v>
      </c>
      <c r="CS40" s="1">
        <f t="shared" si="12"/>
        <v>0</v>
      </c>
      <c r="CT40" s="1">
        <f t="shared" si="13"/>
        <v>0</v>
      </c>
      <c r="CU40" s="1">
        <f t="shared" si="14"/>
        <v>84219</v>
      </c>
      <c r="CV40" s="1">
        <f t="shared" si="15"/>
        <v>27926</v>
      </c>
      <c r="CW40" s="1">
        <f t="shared" si="16"/>
        <v>-7378</v>
      </c>
      <c r="CX40" s="1">
        <f t="shared" si="17"/>
        <v>0</v>
      </c>
      <c r="CY40" s="1">
        <f t="shared" si="18"/>
        <v>-14</v>
      </c>
      <c r="CZ40" s="1">
        <f t="shared" si="19"/>
        <v>0</v>
      </c>
      <c r="DA40" s="1">
        <f t="shared" si="20"/>
        <v>0</v>
      </c>
      <c r="DB40" s="1">
        <f t="shared" si="21"/>
        <v>0</v>
      </c>
      <c r="DC40" s="1">
        <f t="shared" si="22"/>
        <v>0</v>
      </c>
      <c r="DD40" s="1">
        <f t="shared" si="23"/>
        <v>-1019</v>
      </c>
      <c r="DE40" s="1">
        <f t="shared" si="24"/>
        <v>96</v>
      </c>
      <c r="DF40" s="1">
        <f t="shared" si="25"/>
        <v>0</v>
      </c>
      <c r="DG40" s="1">
        <f t="shared" si="26"/>
        <v>4512</v>
      </c>
      <c r="DH40" s="1">
        <f t="shared" si="27"/>
        <v>54133</v>
      </c>
      <c r="DI40" s="1">
        <f t="shared" si="28"/>
        <v>0</v>
      </c>
      <c r="DJ40" s="1">
        <f t="shared" si="29"/>
        <v>0</v>
      </c>
      <c r="DK40" s="1">
        <f t="shared" si="30"/>
        <v>0</v>
      </c>
      <c r="DL40" s="1">
        <f t="shared" si="31"/>
        <v>3088</v>
      </c>
      <c r="DM40" s="1">
        <f t="shared" si="32"/>
        <v>-8112</v>
      </c>
      <c r="DN40" s="1">
        <f t="shared" si="33"/>
        <v>0</v>
      </c>
      <c r="DO40" s="1">
        <f t="shared" si="34"/>
        <v>0</v>
      </c>
      <c r="DP40" s="1">
        <f t="shared" si="35"/>
        <v>0</v>
      </c>
      <c r="DQ40" s="1">
        <f t="shared" si="36"/>
        <v>0</v>
      </c>
      <c r="DR40" s="1">
        <f t="shared" si="37"/>
        <v>0</v>
      </c>
      <c r="DS40" s="1">
        <f t="shared" si="38"/>
        <v>15529</v>
      </c>
      <c r="DT40" s="1">
        <f t="shared" si="39"/>
        <v>0</v>
      </c>
      <c r="DU40" s="1">
        <f t="shared" si="40"/>
        <v>-184</v>
      </c>
      <c r="DV40" s="1">
        <f t="shared" si="41"/>
        <v>0</v>
      </c>
      <c r="DX40" s="15">
        <f t="shared" si="42"/>
        <v>0.34304926064555341</v>
      </c>
      <c r="DY40" s="15">
        <f t="shared" si="43"/>
        <v>0.51548125360706054</v>
      </c>
      <c r="DZ40" s="15">
        <f t="shared" si="44"/>
        <v>0.13185637515798204</v>
      </c>
      <c r="EA40" s="15">
        <f t="shared" si="45"/>
        <v>9.6131105894040059E-3</v>
      </c>
    </row>
    <row r="41" spans="1:131" x14ac:dyDescent="0.25">
      <c r="A41" s="1">
        <v>8269</v>
      </c>
      <c r="B41" s="1" t="s">
        <v>1823</v>
      </c>
      <c r="C41" s="1">
        <v>8269</v>
      </c>
      <c r="D41" s="1">
        <v>5487330</v>
      </c>
      <c r="E41" s="1">
        <v>6094</v>
      </c>
      <c r="F41" s="1">
        <v>0</v>
      </c>
      <c r="G41" s="1">
        <v>0</v>
      </c>
      <c r="H41" s="1">
        <v>343066</v>
      </c>
      <c r="I41" s="1">
        <v>0</v>
      </c>
      <c r="J41" s="1">
        <v>7104692</v>
      </c>
      <c r="K41" s="1">
        <v>5442248</v>
      </c>
      <c r="L41" s="1">
        <v>3898480</v>
      </c>
      <c r="M41" s="1">
        <v>1471869</v>
      </c>
      <c r="N41" s="1">
        <v>481052</v>
      </c>
      <c r="O41" s="1">
        <v>361852</v>
      </c>
      <c r="P41" s="1">
        <v>475973</v>
      </c>
      <c r="Q41" s="1">
        <v>981458</v>
      </c>
      <c r="R41" s="1">
        <v>165729</v>
      </c>
      <c r="S41" s="1">
        <v>649472</v>
      </c>
      <c r="U41" s="1">
        <v>549223</v>
      </c>
      <c r="W41" s="1">
        <v>0</v>
      </c>
      <c r="X41" s="1">
        <v>35195</v>
      </c>
      <c r="Y41" s="1">
        <v>0</v>
      </c>
      <c r="Z41" s="1">
        <v>519975</v>
      </c>
      <c r="AA41" s="1">
        <v>246454</v>
      </c>
      <c r="AB41" s="1">
        <v>556775</v>
      </c>
      <c r="AC41" s="1">
        <v>512476</v>
      </c>
      <c r="AD41" s="1">
        <v>447919</v>
      </c>
      <c r="AE41" s="1">
        <v>34868</v>
      </c>
      <c r="AF41" s="1">
        <v>259260</v>
      </c>
      <c r="AG41" s="1">
        <v>8288</v>
      </c>
      <c r="AH41" s="1">
        <v>158731</v>
      </c>
      <c r="AI41" s="1">
        <v>132916</v>
      </c>
      <c r="AJ41" s="1">
        <v>0</v>
      </c>
      <c r="AK41" s="1">
        <v>38156</v>
      </c>
      <c r="AM41" s="1">
        <v>58970</v>
      </c>
      <c r="AN41" s="1">
        <v>0</v>
      </c>
      <c r="AO41" s="1">
        <v>1567</v>
      </c>
      <c r="AP41" s="1">
        <v>33800</v>
      </c>
      <c r="AQ41" s="1">
        <v>0</v>
      </c>
      <c r="AS41" s="1">
        <v>5590265</v>
      </c>
      <c r="AT41" s="1">
        <v>6094</v>
      </c>
      <c r="AU41" s="1">
        <v>0</v>
      </c>
      <c r="AV41" s="1">
        <v>0</v>
      </c>
      <c r="AW41" s="1">
        <v>201183</v>
      </c>
      <c r="AX41" s="1">
        <v>0</v>
      </c>
      <c r="AY41" s="1">
        <v>7142163</v>
      </c>
      <c r="AZ41" s="1">
        <v>5453778</v>
      </c>
      <c r="BA41" s="1">
        <v>3907395</v>
      </c>
      <c r="BB41" s="1">
        <v>1414146</v>
      </c>
      <c r="BC41" s="1">
        <v>462483</v>
      </c>
      <c r="BD41" s="1">
        <v>361856</v>
      </c>
      <c r="BE41" s="1">
        <v>475973</v>
      </c>
      <c r="BF41" s="1">
        <v>999182</v>
      </c>
      <c r="BG41" s="1">
        <v>165785</v>
      </c>
      <c r="BH41" s="1">
        <v>673681</v>
      </c>
      <c r="BJ41" s="1">
        <v>549223</v>
      </c>
      <c r="BL41" s="1">
        <v>0</v>
      </c>
      <c r="BM41" s="1">
        <v>35195</v>
      </c>
      <c r="BN41" s="1">
        <v>0</v>
      </c>
      <c r="BO41" s="1">
        <v>520500</v>
      </c>
      <c r="BP41" s="1">
        <v>245549</v>
      </c>
      <c r="BQ41" s="1">
        <v>556758</v>
      </c>
      <c r="BR41" s="1">
        <v>489084</v>
      </c>
      <c r="BS41" s="1">
        <v>378700</v>
      </c>
      <c r="BT41" s="1">
        <v>34868</v>
      </c>
      <c r="BU41" s="1">
        <v>342369</v>
      </c>
      <c r="BV41" s="1">
        <v>45927</v>
      </c>
      <c r="BW41" s="1">
        <v>158441</v>
      </c>
      <c r="BX41" s="1">
        <v>146885</v>
      </c>
      <c r="BY41" s="1">
        <v>0</v>
      </c>
      <c r="BZ41" s="1">
        <v>38156</v>
      </c>
      <c r="CB41" s="1">
        <v>58970</v>
      </c>
      <c r="CC41" s="1">
        <v>0</v>
      </c>
      <c r="CD41" s="1">
        <v>1567</v>
      </c>
      <c r="CE41" s="1">
        <v>7712</v>
      </c>
      <c r="CF41" s="1">
        <v>0</v>
      </c>
      <c r="CH41" s="1">
        <f t="shared" si="1"/>
        <v>-102935</v>
      </c>
      <c r="CI41" s="1">
        <f t="shared" si="2"/>
        <v>0</v>
      </c>
      <c r="CJ41" s="1">
        <f t="shared" si="3"/>
        <v>0</v>
      </c>
      <c r="CK41" s="1">
        <f t="shared" si="4"/>
        <v>0</v>
      </c>
      <c r="CL41" s="1">
        <f t="shared" si="5"/>
        <v>141883</v>
      </c>
      <c r="CM41" s="1">
        <f t="shared" si="6"/>
        <v>0</v>
      </c>
      <c r="CN41" s="1">
        <f t="shared" si="7"/>
        <v>-37471</v>
      </c>
      <c r="CO41" s="1">
        <f t="shared" si="8"/>
        <v>-11530</v>
      </c>
      <c r="CP41" s="1">
        <f t="shared" si="9"/>
        <v>-8915</v>
      </c>
      <c r="CQ41" s="1">
        <f t="shared" si="10"/>
        <v>57723</v>
      </c>
      <c r="CR41" s="1">
        <f t="shared" si="11"/>
        <v>18569</v>
      </c>
      <c r="CS41" s="1">
        <f t="shared" si="12"/>
        <v>-4</v>
      </c>
      <c r="CT41" s="1">
        <f t="shared" si="13"/>
        <v>0</v>
      </c>
      <c r="CU41" s="1">
        <f t="shared" si="14"/>
        <v>-17724</v>
      </c>
      <c r="CV41" s="1">
        <f t="shared" si="15"/>
        <v>-56</v>
      </c>
      <c r="CW41" s="1">
        <f t="shared" si="16"/>
        <v>-24209</v>
      </c>
      <c r="CX41" s="1">
        <f t="shared" si="17"/>
        <v>0</v>
      </c>
      <c r="CY41" s="1">
        <f t="shared" si="18"/>
        <v>0</v>
      </c>
      <c r="CZ41" s="1">
        <f t="shared" si="19"/>
        <v>0</v>
      </c>
      <c r="DA41" s="1">
        <f t="shared" si="20"/>
        <v>0</v>
      </c>
      <c r="DB41" s="1">
        <f t="shared" si="21"/>
        <v>0</v>
      </c>
      <c r="DC41" s="1">
        <f t="shared" si="22"/>
        <v>0</v>
      </c>
      <c r="DD41" s="1">
        <f t="shared" si="23"/>
        <v>-525</v>
      </c>
      <c r="DE41" s="1">
        <f t="shared" si="24"/>
        <v>905</v>
      </c>
      <c r="DF41" s="1">
        <f t="shared" si="25"/>
        <v>17</v>
      </c>
      <c r="DG41" s="1">
        <f t="shared" si="26"/>
        <v>23392</v>
      </c>
      <c r="DH41" s="1">
        <f t="shared" si="27"/>
        <v>69219</v>
      </c>
      <c r="DI41" s="1">
        <f t="shared" si="28"/>
        <v>0</v>
      </c>
      <c r="DJ41" s="1">
        <f t="shared" si="29"/>
        <v>-83109</v>
      </c>
      <c r="DK41" s="1">
        <f t="shared" si="30"/>
        <v>-37639</v>
      </c>
      <c r="DL41" s="1">
        <f t="shared" si="31"/>
        <v>290</v>
      </c>
      <c r="DM41" s="1">
        <f t="shared" si="32"/>
        <v>-13969</v>
      </c>
      <c r="DN41" s="1">
        <f t="shared" si="33"/>
        <v>0</v>
      </c>
      <c r="DO41" s="1">
        <f t="shared" si="34"/>
        <v>0</v>
      </c>
      <c r="DP41" s="1">
        <f t="shared" si="35"/>
        <v>0</v>
      </c>
      <c r="DQ41" s="1">
        <f t="shared" si="36"/>
        <v>0</v>
      </c>
      <c r="DR41" s="1">
        <f t="shared" si="37"/>
        <v>0</v>
      </c>
      <c r="DS41" s="1">
        <f t="shared" si="38"/>
        <v>0</v>
      </c>
      <c r="DT41" s="1">
        <f t="shared" si="39"/>
        <v>26088</v>
      </c>
      <c r="DU41" s="1">
        <f t="shared" si="40"/>
        <v>0</v>
      </c>
      <c r="DV41" s="1">
        <f t="shared" si="41"/>
        <v>0</v>
      </c>
      <c r="DX41" s="15">
        <f t="shared" si="42"/>
        <v>0.19158716707466886</v>
      </c>
      <c r="DY41" s="15">
        <f t="shared" si="43"/>
        <v>0.70844693231540246</v>
      </c>
      <c r="DZ41" s="15">
        <f t="shared" si="44"/>
        <v>9.6869217743972794E-2</v>
      </c>
      <c r="EA41" s="15">
        <f t="shared" si="45"/>
        <v>3.0966828659559215E-3</v>
      </c>
    </row>
    <row r="42" spans="1:131" x14ac:dyDescent="0.25">
      <c r="A42" s="1">
        <v>8271</v>
      </c>
      <c r="B42" s="1" t="s">
        <v>1860</v>
      </c>
      <c r="C42" s="1">
        <v>8271</v>
      </c>
      <c r="D42" s="1">
        <v>1929671</v>
      </c>
      <c r="E42" s="1">
        <v>0</v>
      </c>
      <c r="F42" s="1">
        <v>0</v>
      </c>
      <c r="G42" s="1">
        <v>0</v>
      </c>
      <c r="H42" s="1">
        <v>0</v>
      </c>
      <c r="I42" s="1">
        <v>3206</v>
      </c>
      <c r="J42" s="1">
        <v>6743637</v>
      </c>
      <c r="K42" s="1">
        <v>1636455</v>
      </c>
      <c r="L42" s="1">
        <v>1348486</v>
      </c>
      <c r="M42" s="1">
        <v>812536</v>
      </c>
      <c r="N42" s="1">
        <v>238302</v>
      </c>
      <c r="O42" s="1">
        <v>75781</v>
      </c>
      <c r="P42" s="1">
        <v>36878</v>
      </c>
      <c r="Q42" s="1">
        <v>324372</v>
      </c>
      <c r="R42" s="1">
        <v>340944</v>
      </c>
      <c r="S42" s="1">
        <v>147984</v>
      </c>
      <c r="U42" s="1">
        <v>95137</v>
      </c>
      <c r="W42" s="1">
        <v>0</v>
      </c>
      <c r="X42" s="1">
        <v>5150</v>
      </c>
      <c r="Y42" s="1">
        <v>0</v>
      </c>
      <c r="Z42" s="1">
        <v>8323</v>
      </c>
      <c r="AA42" s="1">
        <v>25183</v>
      </c>
      <c r="AB42" s="1">
        <v>0</v>
      </c>
      <c r="AC42" s="1">
        <v>6474</v>
      </c>
      <c r="AD42" s="1">
        <v>11000</v>
      </c>
      <c r="AE42" s="1">
        <v>0</v>
      </c>
      <c r="AF42" s="1">
        <v>0</v>
      </c>
      <c r="AG42" s="1">
        <v>0</v>
      </c>
      <c r="AH42" s="1">
        <v>20162</v>
      </c>
      <c r="AI42" s="1">
        <v>7011</v>
      </c>
      <c r="AJ42" s="1">
        <v>0</v>
      </c>
      <c r="AK42" s="1">
        <v>0</v>
      </c>
      <c r="AM42" s="1">
        <v>17266</v>
      </c>
      <c r="AN42" s="1">
        <v>0</v>
      </c>
      <c r="AO42" s="1">
        <v>0</v>
      </c>
      <c r="AP42" s="1">
        <v>5829</v>
      </c>
      <c r="AQ42" s="1">
        <v>0</v>
      </c>
      <c r="AS42" s="1">
        <v>1895915</v>
      </c>
      <c r="AT42" s="1">
        <v>0</v>
      </c>
      <c r="AU42" s="1">
        <v>0</v>
      </c>
      <c r="AV42" s="1">
        <v>0</v>
      </c>
      <c r="AW42" s="1">
        <v>0</v>
      </c>
      <c r="AX42" s="1">
        <v>3206</v>
      </c>
      <c r="AY42" s="1">
        <v>7079091</v>
      </c>
      <c r="AZ42" s="1">
        <v>1674116</v>
      </c>
      <c r="BA42" s="1">
        <v>1376382</v>
      </c>
      <c r="BB42" s="1">
        <v>775265</v>
      </c>
      <c r="BC42" s="1">
        <v>62984</v>
      </c>
      <c r="BD42" s="1">
        <v>58996</v>
      </c>
      <c r="BE42" s="1">
        <v>36878</v>
      </c>
      <c r="BF42" s="1">
        <v>311026</v>
      </c>
      <c r="BG42" s="1">
        <v>340664</v>
      </c>
      <c r="BH42" s="1">
        <v>29470</v>
      </c>
      <c r="BJ42" s="1">
        <v>88119</v>
      </c>
      <c r="BL42" s="1">
        <v>0</v>
      </c>
      <c r="BM42" s="1">
        <v>5150</v>
      </c>
      <c r="BN42" s="1">
        <v>0</v>
      </c>
      <c r="BO42" s="1">
        <v>8323</v>
      </c>
      <c r="BP42" s="1">
        <v>25181</v>
      </c>
      <c r="BQ42" s="1">
        <v>0</v>
      </c>
      <c r="BR42" s="1">
        <v>6474</v>
      </c>
      <c r="BS42" s="1">
        <v>11062</v>
      </c>
      <c r="BT42" s="1">
        <v>0</v>
      </c>
      <c r="BU42" s="1">
        <v>0</v>
      </c>
      <c r="BV42" s="1">
        <v>0</v>
      </c>
      <c r="BW42" s="1">
        <v>20083</v>
      </c>
      <c r="BX42" s="1">
        <v>8307</v>
      </c>
      <c r="BY42" s="1">
        <v>0</v>
      </c>
      <c r="BZ42" s="1">
        <v>0</v>
      </c>
      <c r="CB42" s="1">
        <v>17266</v>
      </c>
      <c r="CC42" s="1">
        <v>0</v>
      </c>
      <c r="CD42" s="1">
        <v>0</v>
      </c>
      <c r="CE42" s="1">
        <v>5829</v>
      </c>
      <c r="CF42" s="1">
        <v>0</v>
      </c>
      <c r="CH42" s="1">
        <f t="shared" si="1"/>
        <v>33756</v>
      </c>
      <c r="CI42" s="1">
        <f t="shared" si="2"/>
        <v>0</v>
      </c>
      <c r="CJ42" s="1">
        <f t="shared" si="3"/>
        <v>0</v>
      </c>
      <c r="CK42" s="1">
        <f t="shared" si="4"/>
        <v>0</v>
      </c>
      <c r="CL42" s="1">
        <f t="shared" si="5"/>
        <v>0</v>
      </c>
      <c r="CM42" s="1">
        <f t="shared" si="6"/>
        <v>0</v>
      </c>
      <c r="CN42" s="1">
        <f t="shared" si="7"/>
        <v>-335454</v>
      </c>
      <c r="CO42" s="1">
        <f t="shared" si="8"/>
        <v>-37661</v>
      </c>
      <c r="CP42" s="1">
        <f t="shared" si="9"/>
        <v>-27896</v>
      </c>
      <c r="CQ42" s="1">
        <f t="shared" si="10"/>
        <v>37271</v>
      </c>
      <c r="CR42" s="1">
        <f t="shared" si="11"/>
        <v>175318</v>
      </c>
      <c r="CS42" s="1">
        <f t="shared" si="12"/>
        <v>16785</v>
      </c>
      <c r="CT42" s="1">
        <f t="shared" si="13"/>
        <v>0</v>
      </c>
      <c r="CU42" s="1">
        <f t="shared" si="14"/>
        <v>13346</v>
      </c>
      <c r="CV42" s="1">
        <f t="shared" si="15"/>
        <v>280</v>
      </c>
      <c r="CW42" s="1">
        <f t="shared" si="16"/>
        <v>118514</v>
      </c>
      <c r="CX42" s="1">
        <f t="shared" si="17"/>
        <v>0</v>
      </c>
      <c r="CY42" s="1">
        <f t="shared" si="18"/>
        <v>7018</v>
      </c>
      <c r="CZ42" s="1">
        <f t="shared" si="19"/>
        <v>0</v>
      </c>
      <c r="DA42" s="1">
        <f t="shared" si="20"/>
        <v>0</v>
      </c>
      <c r="DB42" s="1">
        <f t="shared" si="21"/>
        <v>0</v>
      </c>
      <c r="DC42" s="1">
        <f t="shared" si="22"/>
        <v>0</v>
      </c>
      <c r="DD42" s="1">
        <f t="shared" si="23"/>
        <v>0</v>
      </c>
      <c r="DE42" s="1">
        <f t="shared" si="24"/>
        <v>2</v>
      </c>
      <c r="DF42" s="1">
        <f t="shared" si="25"/>
        <v>0</v>
      </c>
      <c r="DG42" s="1">
        <f t="shared" si="26"/>
        <v>0</v>
      </c>
      <c r="DH42" s="1">
        <f t="shared" si="27"/>
        <v>-62</v>
      </c>
      <c r="DI42" s="1">
        <f t="shared" si="28"/>
        <v>0</v>
      </c>
      <c r="DJ42" s="1">
        <f t="shared" si="29"/>
        <v>0</v>
      </c>
      <c r="DK42" s="1">
        <f t="shared" si="30"/>
        <v>0</v>
      </c>
      <c r="DL42" s="1">
        <f t="shared" si="31"/>
        <v>79</v>
      </c>
      <c r="DM42" s="1">
        <f t="shared" si="32"/>
        <v>-1296</v>
      </c>
      <c r="DN42" s="1">
        <f t="shared" si="33"/>
        <v>0</v>
      </c>
      <c r="DO42" s="1">
        <f t="shared" si="34"/>
        <v>0</v>
      </c>
      <c r="DP42" s="1">
        <f t="shared" si="35"/>
        <v>0</v>
      </c>
      <c r="DQ42" s="1">
        <f t="shared" si="36"/>
        <v>0</v>
      </c>
      <c r="DR42" s="1">
        <f t="shared" si="37"/>
        <v>0</v>
      </c>
      <c r="DS42" s="1">
        <f t="shared" si="38"/>
        <v>0</v>
      </c>
      <c r="DT42" s="1">
        <f t="shared" si="39"/>
        <v>0</v>
      </c>
      <c r="DU42" s="1">
        <f t="shared" si="40"/>
        <v>0</v>
      </c>
      <c r="DV42" s="1">
        <f t="shared" si="41"/>
        <v>0</v>
      </c>
      <c r="DX42" s="15">
        <f t="shared" si="42"/>
        <v>0.13966089217991579</v>
      </c>
      <c r="DY42" s="15">
        <f t="shared" si="43"/>
        <v>0.85265127273996344</v>
      </c>
      <c r="DZ42" s="15">
        <f t="shared" si="44"/>
        <v>6.0190955250973158E-3</v>
      </c>
      <c r="EA42" s="15">
        <f t="shared" si="45"/>
        <v>1.6687395550234038E-3</v>
      </c>
    </row>
    <row r="43" spans="1:131" x14ac:dyDescent="0.25">
      <c r="A43" s="1">
        <v>8272</v>
      </c>
      <c r="B43" s="1" t="s">
        <v>1892</v>
      </c>
      <c r="C43" s="1">
        <v>8272</v>
      </c>
      <c r="D43" s="1">
        <v>4898489</v>
      </c>
      <c r="E43" s="1">
        <v>1466</v>
      </c>
      <c r="F43" s="1">
        <v>0</v>
      </c>
      <c r="G43" s="1">
        <v>0</v>
      </c>
      <c r="H43" s="1">
        <v>5766</v>
      </c>
      <c r="I43" s="1">
        <v>0</v>
      </c>
      <c r="J43" s="1">
        <v>15646690</v>
      </c>
      <c r="K43" s="1">
        <v>4745350</v>
      </c>
      <c r="L43" s="1">
        <v>60796</v>
      </c>
      <c r="M43" s="1">
        <v>578959</v>
      </c>
      <c r="N43" s="1">
        <v>461439</v>
      </c>
      <c r="O43" s="1">
        <v>484308</v>
      </c>
      <c r="P43" s="1">
        <v>0</v>
      </c>
      <c r="Q43" s="1">
        <v>2513934</v>
      </c>
      <c r="R43" s="1">
        <v>345397</v>
      </c>
      <c r="S43" s="1">
        <v>191975</v>
      </c>
      <c r="U43" s="1">
        <v>321345</v>
      </c>
      <c r="W43" s="1">
        <v>0</v>
      </c>
      <c r="X43" s="1">
        <v>46261</v>
      </c>
      <c r="Y43" s="1">
        <v>0</v>
      </c>
      <c r="Z43" s="1">
        <v>0</v>
      </c>
      <c r="AA43" s="1">
        <v>129027</v>
      </c>
      <c r="AB43" s="1">
        <v>0</v>
      </c>
      <c r="AC43" s="1">
        <v>26519</v>
      </c>
      <c r="AD43" s="1">
        <v>227156</v>
      </c>
      <c r="AE43" s="1">
        <v>4750</v>
      </c>
      <c r="AF43" s="1">
        <v>0</v>
      </c>
      <c r="AG43" s="1">
        <v>0</v>
      </c>
      <c r="AH43" s="1">
        <v>103556</v>
      </c>
      <c r="AI43" s="1">
        <v>42275</v>
      </c>
      <c r="AJ43" s="1">
        <v>0</v>
      </c>
      <c r="AK43" s="1">
        <v>0</v>
      </c>
      <c r="AM43" s="1">
        <v>0</v>
      </c>
      <c r="AN43" s="1">
        <v>0</v>
      </c>
      <c r="AO43" s="1">
        <v>0</v>
      </c>
      <c r="AP43" s="1">
        <v>6604</v>
      </c>
      <c r="AQ43" s="1">
        <v>0</v>
      </c>
      <c r="AS43" s="1">
        <v>4630796</v>
      </c>
      <c r="AT43" s="1">
        <v>1466</v>
      </c>
      <c r="AU43" s="1">
        <v>0</v>
      </c>
      <c r="AV43" s="1">
        <v>0</v>
      </c>
      <c r="AW43" s="1">
        <v>5766</v>
      </c>
      <c r="AX43" s="1">
        <v>0</v>
      </c>
      <c r="AY43" s="1">
        <v>16314157</v>
      </c>
      <c r="AZ43" s="1">
        <v>4792378</v>
      </c>
      <c r="BA43" s="1">
        <v>59082</v>
      </c>
      <c r="BB43" s="1">
        <v>548851</v>
      </c>
      <c r="BC43" s="1">
        <v>433987</v>
      </c>
      <c r="BD43" s="1">
        <v>544749</v>
      </c>
      <c r="BE43" s="1">
        <v>0</v>
      </c>
      <c r="BF43" s="1">
        <v>2106872</v>
      </c>
      <c r="BG43" s="1">
        <v>354011</v>
      </c>
      <c r="BH43" s="1">
        <v>150805</v>
      </c>
      <c r="BJ43" s="1">
        <v>322631</v>
      </c>
      <c r="BL43" s="1">
        <v>0</v>
      </c>
      <c r="BM43" s="1">
        <v>46258</v>
      </c>
      <c r="BN43" s="1">
        <v>0</v>
      </c>
      <c r="BO43" s="1">
        <v>0</v>
      </c>
      <c r="BP43" s="1">
        <v>134112</v>
      </c>
      <c r="BQ43" s="1">
        <v>0</v>
      </c>
      <c r="BR43" s="1">
        <v>26155</v>
      </c>
      <c r="BS43" s="1">
        <v>187072</v>
      </c>
      <c r="BT43" s="1">
        <v>4750</v>
      </c>
      <c r="BU43" s="1">
        <v>0</v>
      </c>
      <c r="BV43" s="1">
        <v>35674</v>
      </c>
      <c r="BW43" s="1">
        <v>96397</v>
      </c>
      <c r="BX43" s="1">
        <v>40957</v>
      </c>
      <c r="BY43" s="1">
        <v>0</v>
      </c>
      <c r="BZ43" s="1">
        <v>0</v>
      </c>
      <c r="CB43" s="1">
        <v>0</v>
      </c>
      <c r="CC43" s="1">
        <v>0</v>
      </c>
      <c r="CD43" s="1">
        <v>0</v>
      </c>
      <c r="CE43" s="1">
        <v>5136</v>
      </c>
      <c r="CF43" s="1">
        <v>0</v>
      </c>
      <c r="CH43" s="1">
        <f t="shared" si="1"/>
        <v>267693</v>
      </c>
      <c r="CI43" s="1">
        <f t="shared" si="2"/>
        <v>0</v>
      </c>
      <c r="CJ43" s="1">
        <f t="shared" si="3"/>
        <v>0</v>
      </c>
      <c r="CK43" s="1">
        <f t="shared" si="4"/>
        <v>0</v>
      </c>
      <c r="CL43" s="1">
        <f t="shared" si="5"/>
        <v>0</v>
      </c>
      <c r="CM43" s="1">
        <f t="shared" si="6"/>
        <v>0</v>
      </c>
      <c r="CN43" s="1">
        <f t="shared" si="7"/>
        <v>-667467</v>
      </c>
      <c r="CO43" s="1">
        <f t="shared" si="8"/>
        <v>-47028</v>
      </c>
      <c r="CP43" s="1">
        <f t="shared" si="9"/>
        <v>1714</v>
      </c>
      <c r="CQ43" s="1">
        <f t="shared" si="10"/>
        <v>30108</v>
      </c>
      <c r="CR43" s="1">
        <f t="shared" si="11"/>
        <v>27452</v>
      </c>
      <c r="CS43" s="1">
        <f t="shared" si="12"/>
        <v>-60441</v>
      </c>
      <c r="CT43" s="1">
        <f t="shared" si="13"/>
        <v>0</v>
      </c>
      <c r="CU43" s="1">
        <f t="shared" si="14"/>
        <v>407062</v>
      </c>
      <c r="CV43" s="1">
        <f t="shared" si="15"/>
        <v>-8614</v>
      </c>
      <c r="CW43" s="1">
        <f t="shared" si="16"/>
        <v>41170</v>
      </c>
      <c r="CX43" s="1">
        <f t="shared" si="17"/>
        <v>0</v>
      </c>
      <c r="CY43" s="1">
        <f t="shared" si="18"/>
        <v>-1286</v>
      </c>
      <c r="CZ43" s="1">
        <f t="shared" si="19"/>
        <v>0</v>
      </c>
      <c r="DA43" s="1">
        <f t="shared" si="20"/>
        <v>0</v>
      </c>
      <c r="DB43" s="1">
        <f t="shared" si="21"/>
        <v>3</v>
      </c>
      <c r="DC43" s="1">
        <f t="shared" si="22"/>
        <v>0</v>
      </c>
      <c r="DD43" s="1">
        <f t="shared" si="23"/>
        <v>0</v>
      </c>
      <c r="DE43" s="1">
        <f t="shared" si="24"/>
        <v>-5085</v>
      </c>
      <c r="DF43" s="1">
        <f t="shared" si="25"/>
        <v>0</v>
      </c>
      <c r="DG43" s="1">
        <f t="shared" si="26"/>
        <v>364</v>
      </c>
      <c r="DH43" s="1">
        <f t="shared" si="27"/>
        <v>40084</v>
      </c>
      <c r="DI43" s="1">
        <f t="shared" si="28"/>
        <v>0</v>
      </c>
      <c r="DJ43" s="1">
        <f t="shared" si="29"/>
        <v>0</v>
      </c>
      <c r="DK43" s="1">
        <f t="shared" si="30"/>
        <v>-35674</v>
      </c>
      <c r="DL43" s="1">
        <f t="shared" si="31"/>
        <v>7159</v>
      </c>
      <c r="DM43" s="1">
        <f t="shared" si="32"/>
        <v>1318</v>
      </c>
      <c r="DN43" s="1">
        <f t="shared" si="33"/>
        <v>0</v>
      </c>
      <c r="DO43" s="1">
        <f t="shared" si="34"/>
        <v>0</v>
      </c>
      <c r="DP43" s="1">
        <f t="shared" si="35"/>
        <v>0</v>
      </c>
      <c r="DQ43" s="1">
        <f t="shared" si="36"/>
        <v>0</v>
      </c>
      <c r="DR43" s="1">
        <f t="shared" si="37"/>
        <v>0</v>
      </c>
      <c r="DS43" s="1">
        <f t="shared" si="38"/>
        <v>0</v>
      </c>
      <c r="DT43" s="1">
        <f t="shared" si="39"/>
        <v>1468</v>
      </c>
      <c r="DU43" s="1">
        <f t="shared" si="40"/>
        <v>0</v>
      </c>
      <c r="DV43" s="1">
        <f t="shared" si="41"/>
        <v>0</v>
      </c>
      <c r="DX43" s="15">
        <f t="shared" si="42"/>
        <v>0.15905943642808318</v>
      </c>
      <c r="DY43" s="15">
        <f t="shared" si="43"/>
        <v>0.82193573827845878</v>
      </c>
      <c r="DZ43" s="15">
        <f t="shared" si="44"/>
        <v>1.8790702126206735E-2</v>
      </c>
      <c r="EA43" s="15">
        <f t="shared" si="45"/>
        <v>2.1412316725130318E-4</v>
      </c>
    </row>
    <row r="44" spans="1:131" x14ac:dyDescent="0.25">
      <c r="A44" s="1">
        <v>8275</v>
      </c>
      <c r="B44" s="1" t="s">
        <v>1922</v>
      </c>
      <c r="C44" s="1">
        <v>8275</v>
      </c>
      <c r="D44" s="1">
        <v>3869938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6902924</v>
      </c>
      <c r="K44" s="1">
        <v>3255085</v>
      </c>
      <c r="L44" s="1">
        <v>1697859</v>
      </c>
      <c r="M44" s="1">
        <v>716630</v>
      </c>
      <c r="N44" s="1">
        <v>339473</v>
      </c>
      <c r="O44" s="1">
        <v>182877</v>
      </c>
      <c r="P44" s="1">
        <v>261633</v>
      </c>
      <c r="Q44" s="1">
        <v>513224</v>
      </c>
      <c r="R44" s="1">
        <v>105876</v>
      </c>
      <c r="S44" s="1">
        <v>111921</v>
      </c>
      <c r="U44" s="1">
        <v>260084</v>
      </c>
      <c r="W44" s="1">
        <v>0</v>
      </c>
      <c r="X44" s="1">
        <v>6930</v>
      </c>
      <c r="Y44" s="1">
        <v>0</v>
      </c>
      <c r="Z44" s="1">
        <v>12290</v>
      </c>
      <c r="AA44" s="1">
        <v>103878</v>
      </c>
      <c r="AB44" s="1">
        <v>57386</v>
      </c>
      <c r="AC44" s="1">
        <v>41566</v>
      </c>
      <c r="AD44" s="1">
        <v>98746</v>
      </c>
      <c r="AE44" s="1">
        <v>4482</v>
      </c>
      <c r="AF44" s="1">
        <v>52303</v>
      </c>
      <c r="AG44" s="1">
        <v>0</v>
      </c>
      <c r="AH44" s="1">
        <v>116810</v>
      </c>
      <c r="AI44" s="1">
        <v>34234</v>
      </c>
      <c r="AJ44" s="1">
        <v>0</v>
      </c>
      <c r="AK44" s="1">
        <v>0</v>
      </c>
      <c r="AM44" s="1">
        <v>4548</v>
      </c>
      <c r="AN44" s="1">
        <v>0</v>
      </c>
      <c r="AO44" s="1">
        <v>117418</v>
      </c>
      <c r="AP44" s="1">
        <v>14253</v>
      </c>
      <c r="AQ44" s="1">
        <v>0</v>
      </c>
      <c r="AS44" s="1">
        <v>3863333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6902937</v>
      </c>
      <c r="AZ44" s="1">
        <v>3261512</v>
      </c>
      <c r="BA44" s="1">
        <v>1697654</v>
      </c>
      <c r="BB44" s="1">
        <v>716630</v>
      </c>
      <c r="BC44" s="1">
        <v>339473</v>
      </c>
      <c r="BD44" s="1">
        <v>182877</v>
      </c>
      <c r="BE44" s="1">
        <v>261633</v>
      </c>
      <c r="BF44" s="1">
        <v>513217</v>
      </c>
      <c r="BG44" s="1">
        <v>105876</v>
      </c>
      <c r="BH44" s="1">
        <v>112297</v>
      </c>
      <c r="BJ44" s="1">
        <v>260084</v>
      </c>
      <c r="BL44" s="1">
        <v>0</v>
      </c>
      <c r="BM44" s="1">
        <v>6930</v>
      </c>
      <c r="BN44" s="1">
        <v>0</v>
      </c>
      <c r="BO44" s="1">
        <v>12290</v>
      </c>
      <c r="BP44" s="1">
        <v>103878</v>
      </c>
      <c r="BQ44" s="1">
        <v>57386</v>
      </c>
      <c r="BR44" s="1">
        <v>41566</v>
      </c>
      <c r="BS44" s="1">
        <v>98746</v>
      </c>
      <c r="BT44" s="1">
        <v>4482</v>
      </c>
      <c r="BU44" s="1">
        <v>52303</v>
      </c>
      <c r="BV44" s="1">
        <v>0</v>
      </c>
      <c r="BW44" s="1">
        <v>116811</v>
      </c>
      <c r="BX44" s="1">
        <v>34234</v>
      </c>
      <c r="BY44" s="1">
        <v>0</v>
      </c>
      <c r="BZ44" s="1">
        <v>0</v>
      </c>
      <c r="CB44" s="1">
        <v>4548</v>
      </c>
      <c r="CC44" s="1">
        <v>0</v>
      </c>
      <c r="CD44" s="1">
        <v>117418</v>
      </c>
      <c r="CE44" s="1">
        <v>14253</v>
      </c>
      <c r="CF44" s="1">
        <v>0</v>
      </c>
      <c r="CH44" s="1">
        <f t="shared" si="1"/>
        <v>6605</v>
      </c>
      <c r="CI44" s="1">
        <f t="shared" si="2"/>
        <v>0</v>
      </c>
      <c r="CJ44" s="1">
        <f t="shared" si="3"/>
        <v>0</v>
      </c>
      <c r="CK44" s="1">
        <f t="shared" si="4"/>
        <v>0</v>
      </c>
      <c r="CL44" s="1">
        <f t="shared" si="5"/>
        <v>0</v>
      </c>
      <c r="CM44" s="1">
        <f t="shared" si="6"/>
        <v>0</v>
      </c>
      <c r="CN44" s="1">
        <f t="shared" si="7"/>
        <v>-13</v>
      </c>
      <c r="CO44" s="1">
        <f t="shared" si="8"/>
        <v>-6427</v>
      </c>
      <c r="CP44" s="1">
        <f t="shared" si="9"/>
        <v>205</v>
      </c>
      <c r="CQ44" s="1">
        <f t="shared" si="10"/>
        <v>0</v>
      </c>
      <c r="CR44" s="1">
        <f t="shared" si="11"/>
        <v>0</v>
      </c>
      <c r="CS44" s="1">
        <f t="shared" si="12"/>
        <v>0</v>
      </c>
      <c r="CT44" s="1">
        <f t="shared" si="13"/>
        <v>0</v>
      </c>
      <c r="CU44" s="1">
        <f t="shared" si="14"/>
        <v>7</v>
      </c>
      <c r="CV44" s="1">
        <f t="shared" si="15"/>
        <v>0</v>
      </c>
      <c r="CW44" s="1">
        <f t="shared" si="16"/>
        <v>-376</v>
      </c>
      <c r="CX44" s="1">
        <f t="shared" si="17"/>
        <v>0</v>
      </c>
      <c r="CY44" s="1">
        <f t="shared" si="18"/>
        <v>0</v>
      </c>
      <c r="CZ44" s="1">
        <f t="shared" si="19"/>
        <v>0</v>
      </c>
      <c r="DA44" s="1">
        <f t="shared" si="20"/>
        <v>0</v>
      </c>
      <c r="DB44" s="1">
        <f t="shared" si="21"/>
        <v>0</v>
      </c>
      <c r="DC44" s="1">
        <f t="shared" si="22"/>
        <v>0</v>
      </c>
      <c r="DD44" s="1">
        <f t="shared" si="23"/>
        <v>0</v>
      </c>
      <c r="DE44" s="1">
        <f t="shared" si="24"/>
        <v>0</v>
      </c>
      <c r="DF44" s="1">
        <f t="shared" si="25"/>
        <v>0</v>
      </c>
      <c r="DG44" s="1">
        <f t="shared" si="26"/>
        <v>0</v>
      </c>
      <c r="DH44" s="1">
        <f t="shared" si="27"/>
        <v>0</v>
      </c>
      <c r="DI44" s="1">
        <f t="shared" si="28"/>
        <v>0</v>
      </c>
      <c r="DJ44" s="1">
        <f t="shared" si="29"/>
        <v>0</v>
      </c>
      <c r="DK44" s="1">
        <f t="shared" si="30"/>
        <v>0</v>
      </c>
      <c r="DL44" s="1">
        <f t="shared" si="31"/>
        <v>-1</v>
      </c>
      <c r="DM44" s="1">
        <f t="shared" si="32"/>
        <v>0</v>
      </c>
      <c r="DN44" s="1">
        <f t="shared" si="33"/>
        <v>0</v>
      </c>
      <c r="DO44" s="1">
        <f t="shared" si="34"/>
        <v>0</v>
      </c>
      <c r="DP44" s="1">
        <f t="shared" si="35"/>
        <v>0</v>
      </c>
      <c r="DQ44" s="1">
        <f t="shared" si="36"/>
        <v>0</v>
      </c>
      <c r="DR44" s="1">
        <f t="shared" si="37"/>
        <v>0</v>
      </c>
      <c r="DS44" s="1">
        <f t="shared" si="38"/>
        <v>0</v>
      </c>
      <c r="DT44" s="1">
        <f t="shared" si="39"/>
        <v>0</v>
      </c>
      <c r="DU44" s="1">
        <f t="shared" si="40"/>
        <v>0</v>
      </c>
      <c r="DV44" s="1">
        <f t="shared" si="41"/>
        <v>0</v>
      </c>
      <c r="DX44" s="15">
        <f t="shared" si="42"/>
        <v>0.20494982408985993</v>
      </c>
      <c r="DY44" s="15">
        <f t="shared" si="43"/>
        <v>0.75984039713663032</v>
      </c>
      <c r="DZ44" s="15">
        <f t="shared" si="44"/>
        <v>2.799569418411928E-2</v>
      </c>
      <c r="EA44" s="15">
        <f t="shared" si="45"/>
        <v>7.2140845893904453E-3</v>
      </c>
    </row>
    <row r="45" spans="1:131" x14ac:dyDescent="0.25">
      <c r="A45" s="1">
        <v>8278</v>
      </c>
      <c r="B45" s="1" t="s">
        <v>1955</v>
      </c>
      <c r="C45" s="1">
        <v>8278</v>
      </c>
      <c r="D45" s="1">
        <v>8857545</v>
      </c>
      <c r="E45" s="1">
        <v>2749</v>
      </c>
      <c r="F45" s="1">
        <v>24896</v>
      </c>
      <c r="G45" s="1">
        <v>0</v>
      </c>
      <c r="H45" s="1">
        <v>49520</v>
      </c>
      <c r="I45" s="1">
        <v>0</v>
      </c>
      <c r="J45" s="1">
        <v>715580</v>
      </c>
      <c r="K45" s="1">
        <v>7526386</v>
      </c>
      <c r="L45" s="1">
        <v>1016703</v>
      </c>
      <c r="M45" s="1">
        <v>1709604</v>
      </c>
      <c r="N45" s="1">
        <v>131737</v>
      </c>
      <c r="O45" s="1">
        <v>995711</v>
      </c>
      <c r="P45" s="1">
        <v>352693</v>
      </c>
      <c r="Q45" s="1">
        <v>741860</v>
      </c>
      <c r="R45" s="1">
        <v>199762</v>
      </c>
      <c r="S45" s="1">
        <v>1133738</v>
      </c>
      <c r="U45" s="1">
        <v>158039</v>
      </c>
      <c r="W45" s="1">
        <v>0</v>
      </c>
      <c r="X45" s="1">
        <v>150416</v>
      </c>
      <c r="Y45" s="1">
        <v>33624</v>
      </c>
      <c r="Z45" s="1">
        <v>491729</v>
      </c>
      <c r="AA45" s="1">
        <v>169127</v>
      </c>
      <c r="AB45" s="1">
        <v>656580</v>
      </c>
      <c r="AC45" s="1">
        <v>546861</v>
      </c>
      <c r="AD45" s="1">
        <v>417277</v>
      </c>
      <c r="AE45" s="1">
        <v>47125</v>
      </c>
      <c r="AF45" s="1">
        <v>6587</v>
      </c>
      <c r="AG45" s="1">
        <v>35138</v>
      </c>
      <c r="AH45" s="1">
        <v>149570</v>
      </c>
      <c r="AI45" s="1">
        <v>144772</v>
      </c>
      <c r="AJ45" s="1">
        <v>0</v>
      </c>
      <c r="AK45" s="1">
        <v>34035</v>
      </c>
      <c r="AM45" s="1">
        <v>9512</v>
      </c>
      <c r="AN45" s="1">
        <v>0</v>
      </c>
      <c r="AO45" s="1">
        <v>0</v>
      </c>
      <c r="AP45" s="1">
        <v>74846</v>
      </c>
      <c r="AQ45" s="1">
        <v>0</v>
      </c>
      <c r="AS45" s="1">
        <v>8840030</v>
      </c>
      <c r="AT45" s="1">
        <v>2749</v>
      </c>
      <c r="AU45" s="1">
        <v>24896</v>
      </c>
      <c r="AV45" s="1">
        <v>0</v>
      </c>
      <c r="AW45" s="1">
        <v>49521</v>
      </c>
      <c r="AX45" s="1">
        <v>0</v>
      </c>
      <c r="AY45" s="1">
        <v>715760</v>
      </c>
      <c r="AZ45" s="1">
        <v>7535305</v>
      </c>
      <c r="BA45" s="1">
        <v>1013683</v>
      </c>
      <c r="BB45" s="1">
        <v>1722934</v>
      </c>
      <c r="BC45" s="1">
        <v>131724</v>
      </c>
      <c r="BD45" s="1">
        <v>1003764</v>
      </c>
      <c r="BE45" s="1">
        <v>336108</v>
      </c>
      <c r="BF45" s="1">
        <v>753941</v>
      </c>
      <c r="BG45" s="1">
        <v>199762</v>
      </c>
      <c r="BH45" s="1">
        <v>1131061</v>
      </c>
      <c r="BJ45" s="1">
        <v>155183</v>
      </c>
      <c r="BL45" s="1">
        <v>0</v>
      </c>
      <c r="BM45" s="1">
        <v>150416</v>
      </c>
      <c r="BN45" s="1">
        <v>33624</v>
      </c>
      <c r="BO45" s="1">
        <v>492002</v>
      </c>
      <c r="BP45" s="1">
        <v>169850</v>
      </c>
      <c r="BQ45" s="1">
        <v>656580</v>
      </c>
      <c r="BR45" s="1">
        <v>546856</v>
      </c>
      <c r="BS45" s="1">
        <v>417369</v>
      </c>
      <c r="BT45" s="1">
        <v>47126</v>
      </c>
      <c r="BU45" s="1">
        <v>6587</v>
      </c>
      <c r="BV45" s="1">
        <v>35138</v>
      </c>
      <c r="BW45" s="1">
        <v>149563</v>
      </c>
      <c r="BX45" s="1">
        <v>144769</v>
      </c>
      <c r="BY45" s="1">
        <v>0</v>
      </c>
      <c r="BZ45" s="1">
        <v>34035</v>
      </c>
      <c r="CB45" s="1">
        <v>9512</v>
      </c>
      <c r="CC45" s="1">
        <v>0</v>
      </c>
      <c r="CD45" s="1">
        <v>0</v>
      </c>
      <c r="CE45" s="1">
        <v>73874</v>
      </c>
      <c r="CF45" s="1">
        <v>0</v>
      </c>
      <c r="CH45" s="1">
        <f t="shared" si="1"/>
        <v>17515</v>
      </c>
      <c r="CI45" s="1">
        <f t="shared" si="2"/>
        <v>0</v>
      </c>
      <c r="CJ45" s="1">
        <f t="shared" si="3"/>
        <v>0</v>
      </c>
      <c r="CK45" s="1">
        <f t="shared" si="4"/>
        <v>0</v>
      </c>
      <c r="CL45" s="1">
        <f t="shared" si="5"/>
        <v>-1</v>
      </c>
      <c r="CM45" s="1">
        <f t="shared" si="6"/>
        <v>0</v>
      </c>
      <c r="CN45" s="1">
        <f t="shared" si="7"/>
        <v>-180</v>
      </c>
      <c r="CO45" s="1">
        <f t="shared" si="8"/>
        <v>-8919</v>
      </c>
      <c r="CP45" s="1">
        <f t="shared" si="9"/>
        <v>3020</v>
      </c>
      <c r="CQ45" s="1">
        <f t="shared" si="10"/>
        <v>-13330</v>
      </c>
      <c r="CR45" s="1">
        <f t="shared" si="11"/>
        <v>13</v>
      </c>
      <c r="CS45" s="1">
        <f t="shared" si="12"/>
        <v>-8053</v>
      </c>
      <c r="CT45" s="1">
        <f t="shared" si="13"/>
        <v>16585</v>
      </c>
      <c r="CU45" s="1">
        <f t="shared" si="14"/>
        <v>-12081</v>
      </c>
      <c r="CV45" s="1">
        <f t="shared" si="15"/>
        <v>0</v>
      </c>
      <c r="CW45" s="1">
        <f t="shared" si="16"/>
        <v>2677</v>
      </c>
      <c r="CX45" s="1">
        <f t="shared" si="17"/>
        <v>0</v>
      </c>
      <c r="CY45" s="1">
        <f t="shared" si="18"/>
        <v>2856</v>
      </c>
      <c r="CZ45" s="1">
        <f t="shared" si="19"/>
        <v>0</v>
      </c>
      <c r="DA45" s="1">
        <f t="shared" si="20"/>
        <v>0</v>
      </c>
      <c r="DB45" s="1">
        <f t="shared" si="21"/>
        <v>0</v>
      </c>
      <c r="DC45" s="1">
        <f t="shared" si="22"/>
        <v>0</v>
      </c>
      <c r="DD45" s="1">
        <f t="shared" si="23"/>
        <v>-273</v>
      </c>
      <c r="DE45" s="1">
        <f t="shared" si="24"/>
        <v>-723</v>
      </c>
      <c r="DF45" s="1">
        <f t="shared" si="25"/>
        <v>0</v>
      </c>
      <c r="DG45" s="1">
        <f t="shared" si="26"/>
        <v>5</v>
      </c>
      <c r="DH45" s="1">
        <f t="shared" si="27"/>
        <v>-92</v>
      </c>
      <c r="DI45" s="1">
        <f t="shared" si="28"/>
        <v>-1</v>
      </c>
      <c r="DJ45" s="1">
        <f t="shared" si="29"/>
        <v>0</v>
      </c>
      <c r="DK45" s="1">
        <f t="shared" si="30"/>
        <v>0</v>
      </c>
      <c r="DL45" s="1">
        <f t="shared" si="31"/>
        <v>7</v>
      </c>
      <c r="DM45" s="1">
        <f t="shared" si="32"/>
        <v>3</v>
      </c>
      <c r="DN45" s="1">
        <f t="shared" si="33"/>
        <v>0</v>
      </c>
      <c r="DO45" s="1">
        <f t="shared" si="34"/>
        <v>0</v>
      </c>
      <c r="DP45" s="1">
        <f t="shared" si="35"/>
        <v>0</v>
      </c>
      <c r="DQ45" s="1">
        <f t="shared" si="36"/>
        <v>0</v>
      </c>
      <c r="DR45" s="1">
        <f t="shared" si="37"/>
        <v>0</v>
      </c>
      <c r="DS45" s="1">
        <f t="shared" si="38"/>
        <v>0</v>
      </c>
      <c r="DT45" s="1">
        <f t="shared" si="39"/>
        <v>972</v>
      </c>
      <c r="DU45" s="1">
        <f t="shared" si="40"/>
        <v>0</v>
      </c>
      <c r="DV45" s="1">
        <f t="shared" si="41"/>
        <v>0</v>
      </c>
      <c r="DX45" s="15">
        <f t="shared" si="42"/>
        <v>0.33609702960330384</v>
      </c>
      <c r="DY45" s="15">
        <f t="shared" si="43"/>
        <v>0.55228583115637453</v>
      </c>
      <c r="DZ45" s="15">
        <f t="shared" si="44"/>
        <v>0.10844384394329733</v>
      </c>
      <c r="EA45" s="15">
        <f t="shared" si="45"/>
        <v>3.1732952970242451E-3</v>
      </c>
    </row>
    <row r="46" spans="1:131" x14ac:dyDescent="0.25">
      <c r="A46" s="1">
        <v>8280</v>
      </c>
      <c r="B46" s="1" t="s">
        <v>1999</v>
      </c>
      <c r="C46" s="1">
        <v>8280</v>
      </c>
      <c r="D46" s="1">
        <v>2413090</v>
      </c>
      <c r="E46" s="1">
        <v>0</v>
      </c>
      <c r="F46" s="1">
        <v>0</v>
      </c>
      <c r="G46" s="1">
        <v>0</v>
      </c>
      <c r="H46" s="1">
        <v>0</v>
      </c>
      <c r="I46" s="1">
        <v>11968</v>
      </c>
      <c r="J46" s="1">
        <v>1169668</v>
      </c>
      <c r="K46" s="1">
        <v>9638226</v>
      </c>
      <c r="L46" s="1">
        <v>11210024</v>
      </c>
      <c r="M46" s="1">
        <v>2467554</v>
      </c>
      <c r="N46" s="1">
        <v>33771</v>
      </c>
      <c r="O46" s="1">
        <v>1075629</v>
      </c>
      <c r="P46" s="1">
        <v>751516</v>
      </c>
      <c r="Q46" s="1">
        <v>2019613</v>
      </c>
      <c r="R46" s="1">
        <v>106862</v>
      </c>
      <c r="S46" s="1">
        <v>560558</v>
      </c>
      <c r="U46" s="1">
        <v>681756</v>
      </c>
      <c r="W46" s="1">
        <v>0</v>
      </c>
      <c r="X46" s="1">
        <v>25229</v>
      </c>
      <c r="Y46" s="1">
        <v>0</v>
      </c>
      <c r="Z46" s="1">
        <v>40761</v>
      </c>
      <c r="AA46" s="1">
        <v>106170</v>
      </c>
      <c r="AB46" s="1">
        <v>0</v>
      </c>
      <c r="AC46" s="1">
        <v>23636</v>
      </c>
      <c r="AD46" s="1">
        <v>52900</v>
      </c>
      <c r="AE46" s="1">
        <v>1512</v>
      </c>
      <c r="AF46" s="1">
        <v>1319</v>
      </c>
      <c r="AG46" s="1">
        <v>1415</v>
      </c>
      <c r="AH46" s="1">
        <v>44278</v>
      </c>
      <c r="AI46" s="1">
        <v>6930</v>
      </c>
      <c r="AJ46" s="1">
        <v>0</v>
      </c>
      <c r="AK46" s="1">
        <v>0</v>
      </c>
      <c r="AM46" s="1">
        <v>317256</v>
      </c>
      <c r="AN46" s="1">
        <v>0</v>
      </c>
      <c r="AO46" s="1">
        <v>0</v>
      </c>
      <c r="AP46" s="1">
        <v>4515</v>
      </c>
      <c r="AQ46" s="1">
        <v>0</v>
      </c>
      <c r="AS46" s="1">
        <v>2348155</v>
      </c>
      <c r="AT46" s="1">
        <v>0</v>
      </c>
      <c r="AU46" s="1">
        <v>0</v>
      </c>
      <c r="AV46" s="1">
        <v>0</v>
      </c>
      <c r="AW46" s="1">
        <v>0</v>
      </c>
      <c r="AX46" s="1">
        <v>11968</v>
      </c>
      <c r="AY46" s="1">
        <v>1212295</v>
      </c>
      <c r="AZ46" s="1">
        <v>9749063</v>
      </c>
      <c r="BA46" s="1">
        <v>11210006</v>
      </c>
      <c r="BB46" s="1">
        <v>2468091</v>
      </c>
      <c r="BC46" s="1">
        <v>33771</v>
      </c>
      <c r="BD46" s="1">
        <v>1081751</v>
      </c>
      <c r="BE46" s="1">
        <v>751557</v>
      </c>
      <c r="BF46" s="1">
        <v>1921922</v>
      </c>
      <c r="BG46" s="1">
        <v>106862</v>
      </c>
      <c r="BH46" s="1">
        <v>563018</v>
      </c>
      <c r="BJ46" s="1">
        <v>681776</v>
      </c>
      <c r="BL46" s="1">
        <v>0</v>
      </c>
      <c r="BM46" s="1">
        <v>25229</v>
      </c>
      <c r="BN46" s="1">
        <v>0</v>
      </c>
      <c r="BO46" s="1">
        <v>40761</v>
      </c>
      <c r="BP46" s="1">
        <v>106170</v>
      </c>
      <c r="BQ46" s="1">
        <v>0</v>
      </c>
      <c r="BR46" s="1">
        <v>23636</v>
      </c>
      <c r="BS46" s="1">
        <v>52900</v>
      </c>
      <c r="BT46" s="1">
        <v>1512</v>
      </c>
      <c r="BU46" s="1">
        <v>1319</v>
      </c>
      <c r="BV46" s="1">
        <v>1415</v>
      </c>
      <c r="BW46" s="1">
        <v>44278</v>
      </c>
      <c r="BX46" s="1">
        <v>6930</v>
      </c>
      <c r="BY46" s="1">
        <v>0</v>
      </c>
      <c r="BZ46" s="1">
        <v>0</v>
      </c>
      <c r="CB46" s="1">
        <v>317256</v>
      </c>
      <c r="CC46" s="1">
        <v>0</v>
      </c>
      <c r="CD46" s="1">
        <v>0</v>
      </c>
      <c r="CE46" s="1">
        <v>4515</v>
      </c>
      <c r="CF46" s="1">
        <v>0</v>
      </c>
      <c r="CH46" s="1">
        <f t="shared" si="1"/>
        <v>64935</v>
      </c>
      <c r="CI46" s="1">
        <f t="shared" si="2"/>
        <v>0</v>
      </c>
      <c r="CJ46" s="1">
        <f t="shared" si="3"/>
        <v>0</v>
      </c>
      <c r="CK46" s="1">
        <f t="shared" si="4"/>
        <v>0</v>
      </c>
      <c r="CL46" s="1">
        <f t="shared" si="5"/>
        <v>0</v>
      </c>
      <c r="CM46" s="1">
        <f t="shared" si="6"/>
        <v>0</v>
      </c>
      <c r="CN46" s="1">
        <f t="shared" si="7"/>
        <v>-42627</v>
      </c>
      <c r="CO46" s="1">
        <f t="shared" si="8"/>
        <v>-110837</v>
      </c>
      <c r="CP46" s="1">
        <f t="shared" si="9"/>
        <v>18</v>
      </c>
      <c r="CQ46" s="1">
        <f t="shared" si="10"/>
        <v>-537</v>
      </c>
      <c r="CR46" s="1">
        <f t="shared" si="11"/>
        <v>0</v>
      </c>
      <c r="CS46" s="1">
        <f t="shared" si="12"/>
        <v>-6122</v>
      </c>
      <c r="CT46" s="1">
        <f t="shared" si="13"/>
        <v>-41</v>
      </c>
      <c r="CU46" s="1">
        <f t="shared" si="14"/>
        <v>97691</v>
      </c>
      <c r="CV46" s="1">
        <f t="shared" si="15"/>
        <v>0</v>
      </c>
      <c r="CW46" s="1">
        <f t="shared" si="16"/>
        <v>-2460</v>
      </c>
      <c r="CX46" s="1">
        <f t="shared" si="17"/>
        <v>0</v>
      </c>
      <c r="CY46" s="1">
        <f t="shared" si="18"/>
        <v>-20</v>
      </c>
      <c r="CZ46" s="1">
        <f t="shared" si="19"/>
        <v>0</v>
      </c>
      <c r="DA46" s="1">
        <f t="shared" si="20"/>
        <v>0</v>
      </c>
      <c r="DB46" s="1">
        <f t="shared" si="21"/>
        <v>0</v>
      </c>
      <c r="DC46" s="1">
        <f t="shared" si="22"/>
        <v>0</v>
      </c>
      <c r="DD46" s="1">
        <f t="shared" si="23"/>
        <v>0</v>
      </c>
      <c r="DE46" s="1">
        <f t="shared" si="24"/>
        <v>0</v>
      </c>
      <c r="DF46" s="1">
        <f t="shared" si="25"/>
        <v>0</v>
      </c>
      <c r="DG46" s="1">
        <f t="shared" si="26"/>
        <v>0</v>
      </c>
      <c r="DH46" s="1">
        <f t="shared" si="27"/>
        <v>0</v>
      </c>
      <c r="DI46" s="1">
        <f t="shared" si="28"/>
        <v>0</v>
      </c>
      <c r="DJ46" s="1">
        <f t="shared" si="29"/>
        <v>0</v>
      </c>
      <c r="DK46" s="1">
        <f t="shared" si="30"/>
        <v>0</v>
      </c>
      <c r="DL46" s="1">
        <f t="shared" si="31"/>
        <v>0</v>
      </c>
      <c r="DM46" s="1">
        <f t="shared" si="32"/>
        <v>0</v>
      </c>
      <c r="DN46" s="1">
        <f t="shared" si="33"/>
        <v>0</v>
      </c>
      <c r="DO46" s="1">
        <f t="shared" si="34"/>
        <v>0</v>
      </c>
      <c r="DP46" s="1">
        <f t="shared" si="35"/>
        <v>0</v>
      </c>
      <c r="DQ46" s="1">
        <f t="shared" si="36"/>
        <v>0</v>
      </c>
      <c r="DR46" s="1">
        <f t="shared" si="37"/>
        <v>0</v>
      </c>
      <c r="DS46" s="1">
        <f t="shared" si="38"/>
        <v>0</v>
      </c>
      <c r="DT46" s="1">
        <f t="shared" si="39"/>
        <v>0</v>
      </c>
      <c r="DU46" s="1">
        <f t="shared" si="40"/>
        <v>0</v>
      </c>
      <c r="DV46" s="1">
        <f t="shared" si="41"/>
        <v>0</v>
      </c>
      <c r="DX46" s="15">
        <f t="shared" si="42"/>
        <v>7.4011061901798916E-2</v>
      </c>
      <c r="DY46" s="15">
        <f t="shared" si="43"/>
        <v>0.90688627008917377</v>
      </c>
      <c r="DZ46" s="15">
        <f t="shared" si="44"/>
        <v>9.2824437508018942E-3</v>
      </c>
      <c r="EA46" s="15">
        <f t="shared" si="45"/>
        <v>9.820224258225374E-3</v>
      </c>
    </row>
    <row r="47" spans="1:131" x14ac:dyDescent="0.25">
      <c r="A47" s="1">
        <v>8283</v>
      </c>
      <c r="B47" s="1" t="s">
        <v>2031</v>
      </c>
      <c r="C47" s="1">
        <v>8283</v>
      </c>
      <c r="D47" s="1">
        <v>6283284</v>
      </c>
      <c r="E47" s="1">
        <v>47013</v>
      </c>
      <c r="F47" s="1">
        <v>1673</v>
      </c>
      <c r="G47" s="1">
        <v>0</v>
      </c>
      <c r="H47" s="1">
        <v>3261</v>
      </c>
      <c r="I47" s="1">
        <v>0</v>
      </c>
      <c r="J47" s="1">
        <v>1003060</v>
      </c>
      <c r="K47" s="1">
        <v>3550951</v>
      </c>
      <c r="L47" s="1">
        <v>307223</v>
      </c>
      <c r="M47" s="1">
        <v>809512</v>
      </c>
      <c r="N47" s="1">
        <v>0</v>
      </c>
      <c r="O47" s="1">
        <v>259085</v>
      </c>
      <c r="P47" s="1">
        <v>16944</v>
      </c>
      <c r="Q47" s="1">
        <v>507862</v>
      </c>
      <c r="R47" s="1">
        <v>190939</v>
      </c>
      <c r="S47" s="1">
        <v>1019679</v>
      </c>
      <c r="U47" s="1">
        <v>1072</v>
      </c>
      <c r="W47" s="1">
        <v>0</v>
      </c>
      <c r="X47" s="1">
        <v>127261</v>
      </c>
      <c r="Y47" s="1">
        <v>49699</v>
      </c>
      <c r="Z47" s="1">
        <v>898851</v>
      </c>
      <c r="AA47" s="1">
        <v>79341</v>
      </c>
      <c r="AB47" s="1">
        <v>1282</v>
      </c>
      <c r="AC47" s="1">
        <v>415050</v>
      </c>
      <c r="AD47" s="1">
        <v>396823</v>
      </c>
      <c r="AE47" s="1">
        <v>40399</v>
      </c>
      <c r="AF47" s="1">
        <v>6339</v>
      </c>
      <c r="AG47" s="1">
        <v>5396</v>
      </c>
      <c r="AH47" s="1">
        <v>252273</v>
      </c>
      <c r="AI47" s="1">
        <v>106925</v>
      </c>
      <c r="AJ47" s="1">
        <v>0</v>
      </c>
      <c r="AK47" s="1">
        <v>1279</v>
      </c>
      <c r="AM47" s="1">
        <v>0</v>
      </c>
      <c r="AN47" s="1">
        <v>0</v>
      </c>
      <c r="AO47" s="1">
        <v>0</v>
      </c>
      <c r="AP47" s="1">
        <v>15600</v>
      </c>
      <c r="AQ47" s="1">
        <v>0</v>
      </c>
      <c r="AS47" s="1">
        <v>6274782</v>
      </c>
      <c r="AT47" s="1">
        <v>47013</v>
      </c>
      <c r="AU47" s="1">
        <v>1673</v>
      </c>
      <c r="AV47" s="1">
        <v>0</v>
      </c>
      <c r="AW47" s="1">
        <v>3261</v>
      </c>
      <c r="AX47" s="1">
        <v>0</v>
      </c>
      <c r="AY47" s="1">
        <v>1004151</v>
      </c>
      <c r="AZ47" s="1">
        <v>3556100</v>
      </c>
      <c r="BA47" s="1">
        <v>307223</v>
      </c>
      <c r="BB47" s="1">
        <v>813482</v>
      </c>
      <c r="BC47" s="1">
        <v>0</v>
      </c>
      <c r="BD47" s="1">
        <v>259085</v>
      </c>
      <c r="BE47" s="1">
        <v>16944</v>
      </c>
      <c r="BF47" s="1">
        <v>511688</v>
      </c>
      <c r="BG47" s="1">
        <v>192414</v>
      </c>
      <c r="BH47" s="1">
        <v>1021465</v>
      </c>
      <c r="BJ47" s="1">
        <v>1072</v>
      </c>
      <c r="BL47" s="1">
        <v>0</v>
      </c>
      <c r="BM47" s="1">
        <v>127261</v>
      </c>
      <c r="BN47" s="1">
        <v>49699</v>
      </c>
      <c r="BO47" s="1">
        <v>898851</v>
      </c>
      <c r="BP47" s="1">
        <v>80351</v>
      </c>
      <c r="BQ47" s="1">
        <v>935</v>
      </c>
      <c r="BR47" s="1">
        <v>413612</v>
      </c>
      <c r="BS47" s="1">
        <v>387929</v>
      </c>
      <c r="BT47" s="1">
        <v>42594</v>
      </c>
      <c r="BU47" s="1">
        <v>6339</v>
      </c>
      <c r="BV47" s="1">
        <v>5396</v>
      </c>
      <c r="BW47" s="1">
        <v>251169</v>
      </c>
      <c r="BX47" s="1">
        <v>107431</v>
      </c>
      <c r="BY47" s="1">
        <v>0</v>
      </c>
      <c r="BZ47" s="1">
        <v>1279</v>
      </c>
      <c r="CB47" s="1">
        <v>0</v>
      </c>
      <c r="CC47" s="1">
        <v>0</v>
      </c>
      <c r="CD47" s="1">
        <v>0</v>
      </c>
      <c r="CE47" s="1">
        <v>14877</v>
      </c>
      <c r="CF47" s="1">
        <v>0</v>
      </c>
      <c r="CH47" s="1">
        <f t="shared" si="1"/>
        <v>8502</v>
      </c>
      <c r="CI47" s="1">
        <f t="shared" si="2"/>
        <v>0</v>
      </c>
      <c r="CJ47" s="1">
        <f t="shared" si="3"/>
        <v>0</v>
      </c>
      <c r="CK47" s="1">
        <f t="shared" si="4"/>
        <v>0</v>
      </c>
      <c r="CL47" s="1">
        <f t="shared" si="5"/>
        <v>0</v>
      </c>
      <c r="CM47" s="1">
        <f t="shared" si="6"/>
        <v>0</v>
      </c>
      <c r="CN47" s="1">
        <f t="shared" si="7"/>
        <v>-1091</v>
      </c>
      <c r="CO47" s="1">
        <f t="shared" si="8"/>
        <v>-5149</v>
      </c>
      <c r="CP47" s="1">
        <f t="shared" si="9"/>
        <v>0</v>
      </c>
      <c r="CQ47" s="1">
        <f t="shared" si="10"/>
        <v>-3970</v>
      </c>
      <c r="CR47" s="1">
        <f t="shared" si="11"/>
        <v>0</v>
      </c>
      <c r="CS47" s="1">
        <f t="shared" si="12"/>
        <v>0</v>
      </c>
      <c r="CT47" s="1">
        <f t="shared" si="13"/>
        <v>0</v>
      </c>
      <c r="CU47" s="1">
        <f t="shared" si="14"/>
        <v>-3826</v>
      </c>
      <c r="CV47" s="1">
        <f t="shared" si="15"/>
        <v>-1475</v>
      </c>
      <c r="CW47" s="1">
        <f t="shared" si="16"/>
        <v>-1786</v>
      </c>
      <c r="CX47" s="1">
        <f t="shared" si="17"/>
        <v>0</v>
      </c>
      <c r="CY47" s="1">
        <f t="shared" si="18"/>
        <v>0</v>
      </c>
      <c r="CZ47" s="1">
        <f t="shared" si="19"/>
        <v>0</v>
      </c>
      <c r="DA47" s="1">
        <f t="shared" si="20"/>
        <v>0</v>
      </c>
      <c r="DB47" s="1">
        <f t="shared" si="21"/>
        <v>0</v>
      </c>
      <c r="DC47" s="1">
        <f t="shared" si="22"/>
        <v>0</v>
      </c>
      <c r="DD47" s="1">
        <f t="shared" si="23"/>
        <v>0</v>
      </c>
      <c r="DE47" s="1">
        <f t="shared" si="24"/>
        <v>-1010</v>
      </c>
      <c r="DF47" s="1">
        <f t="shared" si="25"/>
        <v>347</v>
      </c>
      <c r="DG47" s="1">
        <f t="shared" si="26"/>
        <v>1438</v>
      </c>
      <c r="DH47" s="1">
        <f t="shared" si="27"/>
        <v>8894</v>
      </c>
      <c r="DI47" s="1">
        <f t="shared" si="28"/>
        <v>-2195</v>
      </c>
      <c r="DJ47" s="1">
        <f t="shared" si="29"/>
        <v>0</v>
      </c>
      <c r="DK47" s="1">
        <f t="shared" si="30"/>
        <v>0</v>
      </c>
      <c r="DL47" s="1">
        <f t="shared" si="31"/>
        <v>1104</v>
      </c>
      <c r="DM47" s="1">
        <f t="shared" si="32"/>
        <v>-506</v>
      </c>
      <c r="DN47" s="1">
        <f t="shared" si="33"/>
        <v>0</v>
      </c>
      <c r="DO47" s="1">
        <f t="shared" si="34"/>
        <v>0</v>
      </c>
      <c r="DP47" s="1">
        <f t="shared" si="35"/>
        <v>0</v>
      </c>
      <c r="DQ47" s="1">
        <f t="shared" si="36"/>
        <v>0</v>
      </c>
      <c r="DR47" s="1">
        <f t="shared" si="37"/>
        <v>0</v>
      </c>
      <c r="DS47" s="1">
        <f t="shared" si="38"/>
        <v>0</v>
      </c>
      <c r="DT47" s="1">
        <f t="shared" si="39"/>
        <v>723</v>
      </c>
      <c r="DU47" s="1">
        <f t="shared" si="40"/>
        <v>0</v>
      </c>
      <c r="DV47" s="1">
        <f t="shared" si="41"/>
        <v>0</v>
      </c>
      <c r="DX47" s="15">
        <f t="shared" si="42"/>
        <v>0.38633989743674807</v>
      </c>
      <c r="DY47" s="15">
        <f t="shared" si="43"/>
        <v>0.46751381076658016</v>
      </c>
      <c r="DZ47" s="15">
        <f t="shared" si="44"/>
        <v>0.14519496067709406</v>
      </c>
      <c r="EA47" s="15">
        <f t="shared" si="45"/>
        <v>9.5133111957776406E-4</v>
      </c>
    </row>
    <row r="48" spans="1:131" x14ac:dyDescent="0.25">
      <c r="A48" s="1">
        <v>8285</v>
      </c>
      <c r="B48" s="1" t="s">
        <v>2068</v>
      </c>
      <c r="C48" s="1">
        <v>8285</v>
      </c>
      <c r="D48" s="1">
        <v>6072439</v>
      </c>
      <c r="E48" s="1">
        <v>3265</v>
      </c>
      <c r="F48" s="1">
        <v>0</v>
      </c>
      <c r="G48" s="1">
        <v>0</v>
      </c>
      <c r="H48" s="1">
        <v>7743</v>
      </c>
      <c r="I48" s="1">
        <v>4082</v>
      </c>
      <c r="J48" s="1">
        <v>57059</v>
      </c>
      <c r="K48" s="1">
        <v>657564</v>
      </c>
      <c r="L48" s="1">
        <v>0</v>
      </c>
      <c r="M48" s="1">
        <v>148891</v>
      </c>
      <c r="N48" s="1">
        <v>0</v>
      </c>
      <c r="O48" s="1">
        <v>72184</v>
      </c>
      <c r="P48" s="1">
        <v>0</v>
      </c>
      <c r="Q48" s="1">
        <v>1888021</v>
      </c>
      <c r="R48" s="1">
        <v>572405</v>
      </c>
      <c r="S48" s="1">
        <v>807367</v>
      </c>
      <c r="U48" s="1">
        <v>112740</v>
      </c>
      <c r="W48" s="1">
        <v>0</v>
      </c>
      <c r="X48" s="1">
        <v>28984</v>
      </c>
      <c r="Y48" s="1">
        <v>53953</v>
      </c>
      <c r="Z48" s="1">
        <v>1196037</v>
      </c>
      <c r="AA48" s="1">
        <v>67131</v>
      </c>
      <c r="AB48" s="1">
        <v>4330</v>
      </c>
      <c r="AC48" s="1">
        <v>441199</v>
      </c>
      <c r="AD48" s="1">
        <v>699862</v>
      </c>
      <c r="AE48" s="1">
        <v>18741</v>
      </c>
      <c r="AF48" s="1">
        <v>0</v>
      </c>
      <c r="AG48" s="1">
        <v>24851</v>
      </c>
      <c r="AH48" s="1">
        <v>164632</v>
      </c>
      <c r="AI48" s="1">
        <v>151433</v>
      </c>
      <c r="AJ48" s="1">
        <v>0</v>
      </c>
      <c r="AK48" s="1">
        <v>49956</v>
      </c>
      <c r="AM48" s="1">
        <v>0</v>
      </c>
      <c r="AN48" s="1">
        <v>0</v>
      </c>
      <c r="AO48" s="1">
        <v>199839</v>
      </c>
      <c r="AP48" s="1">
        <v>1669</v>
      </c>
      <c r="AQ48" s="1">
        <v>0</v>
      </c>
      <c r="AS48" s="1">
        <v>6117068</v>
      </c>
      <c r="AT48" s="1">
        <v>0</v>
      </c>
      <c r="AU48" s="1">
        <v>0</v>
      </c>
      <c r="AV48" s="1">
        <v>0</v>
      </c>
      <c r="AW48" s="1">
        <v>7743</v>
      </c>
      <c r="AX48" s="1">
        <v>4082</v>
      </c>
      <c r="AY48" s="1">
        <v>57059</v>
      </c>
      <c r="AZ48" s="1">
        <v>778723</v>
      </c>
      <c r="BA48" s="1">
        <v>0</v>
      </c>
      <c r="BB48" s="1">
        <v>107943</v>
      </c>
      <c r="BC48" s="1">
        <v>0</v>
      </c>
      <c r="BD48" s="1">
        <v>76701</v>
      </c>
      <c r="BE48" s="1">
        <v>0</v>
      </c>
      <c r="BF48" s="1">
        <v>1760953</v>
      </c>
      <c r="BG48" s="1">
        <v>581079</v>
      </c>
      <c r="BH48" s="1">
        <v>829679</v>
      </c>
      <c r="BJ48" s="1">
        <v>112740</v>
      </c>
      <c r="BL48" s="1">
        <v>0</v>
      </c>
      <c r="BM48" s="1">
        <v>28984</v>
      </c>
      <c r="BN48" s="1">
        <v>53953</v>
      </c>
      <c r="BO48" s="1">
        <v>1194020</v>
      </c>
      <c r="BP48" s="1">
        <v>68178</v>
      </c>
      <c r="BQ48" s="1">
        <v>4330</v>
      </c>
      <c r="BR48" s="1">
        <v>446290</v>
      </c>
      <c r="BS48" s="1">
        <v>637000</v>
      </c>
      <c r="BT48" s="1">
        <v>4510</v>
      </c>
      <c r="BU48" s="1">
        <v>19406</v>
      </c>
      <c r="BV48" s="1">
        <v>61522</v>
      </c>
      <c r="BW48" s="1">
        <v>164331</v>
      </c>
      <c r="BX48" s="1">
        <v>154302</v>
      </c>
      <c r="BY48" s="1">
        <v>0</v>
      </c>
      <c r="BZ48" s="1">
        <v>49956</v>
      </c>
      <c r="CB48" s="1">
        <v>0</v>
      </c>
      <c r="CC48" s="1">
        <v>0</v>
      </c>
      <c r="CD48" s="1">
        <v>182533</v>
      </c>
      <c r="CE48" s="1">
        <v>3292</v>
      </c>
      <c r="CF48" s="1">
        <v>0</v>
      </c>
      <c r="CH48" s="1">
        <f t="shared" si="1"/>
        <v>-44629</v>
      </c>
      <c r="CI48" s="1">
        <f t="shared" si="2"/>
        <v>3265</v>
      </c>
      <c r="CJ48" s="1">
        <f t="shared" si="3"/>
        <v>0</v>
      </c>
      <c r="CK48" s="1">
        <f t="shared" si="4"/>
        <v>0</v>
      </c>
      <c r="CL48" s="1">
        <f t="shared" si="5"/>
        <v>0</v>
      </c>
      <c r="CM48" s="1">
        <f t="shared" si="6"/>
        <v>0</v>
      </c>
      <c r="CN48" s="1">
        <f t="shared" si="7"/>
        <v>0</v>
      </c>
      <c r="CO48" s="1">
        <f t="shared" si="8"/>
        <v>-121159</v>
      </c>
      <c r="CP48" s="1">
        <f t="shared" si="9"/>
        <v>0</v>
      </c>
      <c r="CQ48" s="1">
        <f t="shared" si="10"/>
        <v>40948</v>
      </c>
      <c r="CR48" s="1">
        <f t="shared" si="11"/>
        <v>0</v>
      </c>
      <c r="CS48" s="1">
        <f t="shared" si="12"/>
        <v>-4517</v>
      </c>
      <c r="CT48" s="1">
        <f t="shared" si="13"/>
        <v>0</v>
      </c>
      <c r="CU48" s="1">
        <f t="shared" si="14"/>
        <v>127068</v>
      </c>
      <c r="CV48" s="1">
        <f t="shared" si="15"/>
        <v>-8674</v>
      </c>
      <c r="CW48" s="1">
        <f t="shared" si="16"/>
        <v>-22312</v>
      </c>
      <c r="CX48" s="1">
        <f t="shared" si="17"/>
        <v>0</v>
      </c>
      <c r="CY48" s="1">
        <f t="shared" si="18"/>
        <v>0</v>
      </c>
      <c r="CZ48" s="1">
        <f t="shared" si="19"/>
        <v>0</v>
      </c>
      <c r="DA48" s="1">
        <f t="shared" si="20"/>
        <v>0</v>
      </c>
      <c r="DB48" s="1">
        <f t="shared" si="21"/>
        <v>0</v>
      </c>
      <c r="DC48" s="1">
        <f t="shared" si="22"/>
        <v>0</v>
      </c>
      <c r="DD48" s="1">
        <f t="shared" si="23"/>
        <v>2017</v>
      </c>
      <c r="DE48" s="1">
        <f t="shared" si="24"/>
        <v>-1047</v>
      </c>
      <c r="DF48" s="1">
        <f t="shared" si="25"/>
        <v>0</v>
      </c>
      <c r="DG48" s="1">
        <f t="shared" si="26"/>
        <v>-5091</v>
      </c>
      <c r="DH48" s="1">
        <f t="shared" si="27"/>
        <v>62862</v>
      </c>
      <c r="DI48" s="1">
        <f t="shared" si="28"/>
        <v>14231</v>
      </c>
      <c r="DJ48" s="1">
        <f t="shared" si="29"/>
        <v>-19406</v>
      </c>
      <c r="DK48" s="1">
        <f t="shared" si="30"/>
        <v>-36671</v>
      </c>
      <c r="DL48" s="1">
        <f t="shared" si="31"/>
        <v>301</v>
      </c>
      <c r="DM48" s="1">
        <f t="shared" si="32"/>
        <v>-2869</v>
      </c>
      <c r="DN48" s="1">
        <f t="shared" si="33"/>
        <v>0</v>
      </c>
      <c r="DO48" s="1">
        <f t="shared" si="34"/>
        <v>0</v>
      </c>
      <c r="DP48" s="1">
        <f t="shared" si="35"/>
        <v>0</v>
      </c>
      <c r="DQ48" s="1">
        <f t="shared" si="36"/>
        <v>0</v>
      </c>
      <c r="DR48" s="1">
        <f t="shared" si="37"/>
        <v>0</v>
      </c>
      <c r="DS48" s="1">
        <f t="shared" si="38"/>
        <v>17306</v>
      </c>
      <c r="DT48" s="1">
        <f t="shared" si="39"/>
        <v>-1623</v>
      </c>
      <c r="DU48" s="1">
        <f t="shared" si="40"/>
        <v>0</v>
      </c>
      <c r="DV48" s="1">
        <f t="shared" si="41"/>
        <v>0</v>
      </c>
      <c r="DX48" s="15">
        <f t="shared" si="42"/>
        <v>0.45071516958248686</v>
      </c>
      <c r="DY48" s="15">
        <f t="shared" si="43"/>
        <v>0.31956985948193212</v>
      </c>
      <c r="DZ48" s="15">
        <f t="shared" si="44"/>
        <v>0.21479549993310568</v>
      </c>
      <c r="EA48" s="15">
        <f t="shared" si="45"/>
        <v>1.4919471002475287E-2</v>
      </c>
    </row>
    <row r="49" spans="1:131" x14ac:dyDescent="0.25">
      <c r="A49" s="1">
        <v>8298</v>
      </c>
      <c r="B49" s="1" t="s">
        <v>2114</v>
      </c>
      <c r="C49" s="1">
        <v>8298</v>
      </c>
      <c r="D49" s="1">
        <v>14740616</v>
      </c>
      <c r="E49" s="1">
        <v>32105</v>
      </c>
      <c r="F49" s="1">
        <v>0</v>
      </c>
      <c r="G49" s="1">
        <v>0</v>
      </c>
      <c r="H49" s="1">
        <v>16152</v>
      </c>
      <c r="I49" s="1">
        <v>0</v>
      </c>
      <c r="J49" s="1">
        <v>1713000</v>
      </c>
      <c r="K49" s="1">
        <v>2863980</v>
      </c>
      <c r="L49" s="1">
        <v>21734</v>
      </c>
      <c r="M49" s="1">
        <v>819266</v>
      </c>
      <c r="N49" s="1">
        <v>110312</v>
      </c>
      <c r="O49" s="1">
        <v>140317</v>
      </c>
      <c r="P49" s="1">
        <v>0</v>
      </c>
      <c r="Q49" s="1">
        <v>1558108</v>
      </c>
      <c r="R49" s="1">
        <v>354009</v>
      </c>
      <c r="S49" s="1">
        <v>226128</v>
      </c>
      <c r="U49" s="1">
        <v>5766</v>
      </c>
      <c r="W49" s="1">
        <v>0</v>
      </c>
      <c r="X49" s="1">
        <v>267589</v>
      </c>
      <c r="Y49" s="1">
        <v>1322056</v>
      </c>
      <c r="Z49" s="1">
        <v>714499</v>
      </c>
      <c r="AA49" s="1">
        <v>356699</v>
      </c>
      <c r="AB49" s="1">
        <v>47091</v>
      </c>
      <c r="AC49" s="1">
        <v>1137125</v>
      </c>
      <c r="AD49" s="1">
        <v>3151059</v>
      </c>
      <c r="AE49" s="1">
        <v>105572</v>
      </c>
      <c r="AF49" s="1">
        <v>26624</v>
      </c>
      <c r="AG49" s="1">
        <v>132332</v>
      </c>
      <c r="AH49" s="1">
        <v>527799</v>
      </c>
      <c r="AI49" s="1">
        <v>423904</v>
      </c>
      <c r="AJ49" s="1">
        <v>0</v>
      </c>
      <c r="AK49" s="1">
        <v>51080</v>
      </c>
      <c r="AM49" s="1">
        <v>3838</v>
      </c>
      <c r="AN49" s="1">
        <v>0</v>
      </c>
      <c r="AO49" s="1">
        <v>7349</v>
      </c>
      <c r="AP49" s="1">
        <v>31802</v>
      </c>
      <c r="AQ49" s="1">
        <v>0</v>
      </c>
      <c r="AS49" s="1">
        <v>14744236</v>
      </c>
      <c r="AT49" s="1">
        <v>2615</v>
      </c>
      <c r="AU49" s="1">
        <v>0</v>
      </c>
      <c r="AV49" s="1">
        <v>0</v>
      </c>
      <c r="AW49" s="1">
        <v>16152</v>
      </c>
      <c r="AX49" s="1">
        <v>0</v>
      </c>
      <c r="AY49" s="1">
        <v>1723122</v>
      </c>
      <c r="AZ49" s="1">
        <v>2927629</v>
      </c>
      <c r="BA49" s="1">
        <v>21734</v>
      </c>
      <c r="BB49" s="1">
        <v>821052</v>
      </c>
      <c r="BC49" s="1">
        <v>110312</v>
      </c>
      <c r="BD49" s="1">
        <v>140317</v>
      </c>
      <c r="BE49" s="1">
        <v>0</v>
      </c>
      <c r="BF49" s="1">
        <v>1472798</v>
      </c>
      <c r="BG49" s="1">
        <v>356845</v>
      </c>
      <c r="BH49" s="1">
        <v>276630</v>
      </c>
      <c r="BJ49" s="1">
        <v>5766</v>
      </c>
      <c r="BL49" s="1">
        <v>0</v>
      </c>
      <c r="BM49" s="1">
        <v>267312</v>
      </c>
      <c r="BN49" s="1">
        <v>1323159</v>
      </c>
      <c r="BO49" s="1">
        <v>715720</v>
      </c>
      <c r="BP49" s="1">
        <v>358099</v>
      </c>
      <c r="BQ49" s="1">
        <v>47091</v>
      </c>
      <c r="BR49" s="1">
        <v>1177759</v>
      </c>
      <c r="BS49" s="1">
        <v>2999918</v>
      </c>
      <c r="BT49" s="1">
        <v>95821</v>
      </c>
      <c r="BU49" s="1">
        <v>25330</v>
      </c>
      <c r="BV49" s="1">
        <v>153555</v>
      </c>
      <c r="BW49" s="1">
        <v>516480</v>
      </c>
      <c r="BX49" s="1">
        <v>512439</v>
      </c>
      <c r="BY49" s="1">
        <v>0</v>
      </c>
      <c r="BZ49" s="1">
        <v>51081</v>
      </c>
      <c r="CB49" s="1">
        <v>3838</v>
      </c>
      <c r="CC49" s="1">
        <v>0</v>
      </c>
      <c r="CD49" s="1">
        <v>7349</v>
      </c>
      <c r="CE49" s="1">
        <v>33752</v>
      </c>
      <c r="CF49" s="1">
        <v>0</v>
      </c>
      <c r="CH49" s="1">
        <f t="shared" si="1"/>
        <v>-3620</v>
      </c>
      <c r="CI49" s="1">
        <f t="shared" si="2"/>
        <v>29490</v>
      </c>
      <c r="CJ49" s="1">
        <f t="shared" si="3"/>
        <v>0</v>
      </c>
      <c r="CK49" s="1">
        <f t="shared" si="4"/>
        <v>0</v>
      </c>
      <c r="CL49" s="1">
        <f t="shared" si="5"/>
        <v>0</v>
      </c>
      <c r="CM49" s="1">
        <f t="shared" si="6"/>
        <v>0</v>
      </c>
      <c r="CN49" s="1">
        <f t="shared" si="7"/>
        <v>-10122</v>
      </c>
      <c r="CO49" s="1">
        <f t="shared" si="8"/>
        <v>-63649</v>
      </c>
      <c r="CP49" s="1">
        <f t="shared" si="9"/>
        <v>0</v>
      </c>
      <c r="CQ49" s="1">
        <f t="shared" si="10"/>
        <v>-1786</v>
      </c>
      <c r="CR49" s="1">
        <f t="shared" si="11"/>
        <v>0</v>
      </c>
      <c r="CS49" s="1">
        <f t="shared" si="12"/>
        <v>0</v>
      </c>
      <c r="CT49" s="1">
        <f t="shared" si="13"/>
        <v>0</v>
      </c>
      <c r="CU49" s="1">
        <f t="shared" si="14"/>
        <v>85310</v>
      </c>
      <c r="CV49" s="1">
        <f t="shared" si="15"/>
        <v>-2836</v>
      </c>
      <c r="CW49" s="1">
        <f t="shared" si="16"/>
        <v>-50502</v>
      </c>
      <c r="CX49" s="1">
        <f t="shared" si="17"/>
        <v>0</v>
      </c>
      <c r="CY49" s="1">
        <f t="shared" si="18"/>
        <v>0</v>
      </c>
      <c r="CZ49" s="1">
        <f t="shared" si="19"/>
        <v>0</v>
      </c>
      <c r="DA49" s="1">
        <f t="shared" si="20"/>
        <v>0</v>
      </c>
      <c r="DB49" s="1">
        <f t="shared" si="21"/>
        <v>277</v>
      </c>
      <c r="DC49" s="1">
        <f t="shared" si="22"/>
        <v>-1103</v>
      </c>
      <c r="DD49" s="1">
        <f t="shared" si="23"/>
        <v>-1221</v>
      </c>
      <c r="DE49" s="1">
        <f t="shared" si="24"/>
        <v>-1400</v>
      </c>
      <c r="DF49" s="1">
        <f t="shared" si="25"/>
        <v>0</v>
      </c>
      <c r="DG49" s="1">
        <f t="shared" si="26"/>
        <v>-40634</v>
      </c>
      <c r="DH49" s="1">
        <f t="shared" si="27"/>
        <v>151141</v>
      </c>
      <c r="DI49" s="1">
        <f t="shared" si="28"/>
        <v>9751</v>
      </c>
      <c r="DJ49" s="1">
        <f t="shared" si="29"/>
        <v>1294</v>
      </c>
      <c r="DK49" s="1">
        <f t="shared" si="30"/>
        <v>-21223</v>
      </c>
      <c r="DL49" s="1">
        <f t="shared" si="31"/>
        <v>11319</v>
      </c>
      <c r="DM49" s="1">
        <f t="shared" si="32"/>
        <v>-88535</v>
      </c>
      <c r="DN49" s="1">
        <f t="shared" si="33"/>
        <v>0</v>
      </c>
      <c r="DO49" s="1">
        <f t="shared" si="34"/>
        <v>-1</v>
      </c>
      <c r="DP49" s="1">
        <f t="shared" si="35"/>
        <v>0</v>
      </c>
      <c r="DQ49" s="1">
        <f t="shared" si="36"/>
        <v>0</v>
      </c>
      <c r="DR49" s="1">
        <f t="shared" si="37"/>
        <v>0</v>
      </c>
      <c r="DS49" s="1">
        <f t="shared" si="38"/>
        <v>0</v>
      </c>
      <c r="DT49" s="1">
        <f t="shared" si="39"/>
        <v>-1950</v>
      </c>
      <c r="DU49" s="1">
        <f t="shared" si="40"/>
        <v>0</v>
      </c>
      <c r="DV49" s="1">
        <f t="shared" si="41"/>
        <v>0</v>
      </c>
      <c r="DX49" s="15">
        <f t="shared" si="42"/>
        <v>0.47848180357449588</v>
      </c>
      <c r="DY49" s="15">
        <f t="shared" si="43"/>
        <v>0.25277088445090967</v>
      </c>
      <c r="DZ49" s="15">
        <f t="shared" si="44"/>
        <v>0.26735643829180172</v>
      </c>
      <c r="EA49" s="15">
        <f t="shared" si="45"/>
        <v>1.3908736827927259E-3</v>
      </c>
    </row>
    <row r="50" spans="1:131" x14ac:dyDescent="0.25">
      <c r="A50" s="1">
        <v>8303</v>
      </c>
      <c r="B50" s="1" t="s">
        <v>2160</v>
      </c>
      <c r="C50" s="1">
        <v>8303</v>
      </c>
      <c r="D50" s="1">
        <v>1709805</v>
      </c>
      <c r="E50" s="1">
        <v>139128</v>
      </c>
      <c r="F50" s="1">
        <v>0</v>
      </c>
      <c r="G50" s="1">
        <v>0</v>
      </c>
      <c r="H50" s="1">
        <v>2259</v>
      </c>
      <c r="I50" s="1">
        <v>3429</v>
      </c>
      <c r="J50" s="1">
        <v>8928220</v>
      </c>
      <c r="K50" s="1">
        <v>15916257</v>
      </c>
      <c r="L50" s="1">
        <v>23195142</v>
      </c>
      <c r="M50" s="1">
        <v>1529612</v>
      </c>
      <c r="N50" s="1">
        <v>145383</v>
      </c>
      <c r="O50" s="1">
        <v>48333</v>
      </c>
      <c r="P50" s="1">
        <v>323624</v>
      </c>
      <c r="Q50" s="1">
        <v>618214</v>
      </c>
      <c r="R50" s="1">
        <v>1319870</v>
      </c>
      <c r="S50" s="1">
        <v>89916</v>
      </c>
      <c r="U50" s="1">
        <v>481843</v>
      </c>
      <c r="W50" s="1">
        <v>0</v>
      </c>
      <c r="X50" s="1">
        <v>51337</v>
      </c>
      <c r="Y50" s="1">
        <v>0</v>
      </c>
      <c r="Z50" s="1">
        <v>26979</v>
      </c>
      <c r="AA50" s="1">
        <v>82309</v>
      </c>
      <c r="AB50" s="1">
        <v>0</v>
      </c>
      <c r="AC50" s="1">
        <v>102373</v>
      </c>
      <c r="AD50" s="1">
        <v>76276</v>
      </c>
      <c r="AE50" s="1">
        <v>8135</v>
      </c>
      <c r="AF50" s="1">
        <v>0</v>
      </c>
      <c r="AG50" s="1">
        <v>2032</v>
      </c>
      <c r="AH50" s="1">
        <v>70571</v>
      </c>
      <c r="AI50" s="1">
        <v>17011</v>
      </c>
      <c r="AJ50" s="1">
        <v>0</v>
      </c>
      <c r="AK50" s="1">
        <v>0</v>
      </c>
      <c r="AM50" s="1">
        <v>3084927</v>
      </c>
      <c r="AN50" s="1">
        <v>0</v>
      </c>
      <c r="AO50" s="1">
        <v>2306</v>
      </c>
      <c r="AP50" s="1">
        <v>8849</v>
      </c>
      <c r="AQ50" s="1">
        <v>0</v>
      </c>
      <c r="AS50" s="1">
        <v>1709764</v>
      </c>
      <c r="AT50" s="1">
        <v>139128</v>
      </c>
      <c r="AU50" s="1">
        <v>0</v>
      </c>
      <c r="AV50" s="1">
        <v>0</v>
      </c>
      <c r="AW50" s="1">
        <v>2259</v>
      </c>
      <c r="AX50" s="1">
        <v>3429</v>
      </c>
      <c r="AY50" s="1">
        <v>8941331</v>
      </c>
      <c r="AZ50" s="1">
        <v>15916188</v>
      </c>
      <c r="BA50" s="1">
        <v>23195140</v>
      </c>
      <c r="BB50" s="1">
        <v>1516231</v>
      </c>
      <c r="BC50" s="1">
        <v>145383</v>
      </c>
      <c r="BD50" s="1">
        <v>48333</v>
      </c>
      <c r="BE50" s="1">
        <v>323624</v>
      </c>
      <c r="BF50" s="1">
        <v>618202</v>
      </c>
      <c r="BG50" s="1">
        <v>1320223</v>
      </c>
      <c r="BH50" s="1">
        <v>89940</v>
      </c>
      <c r="BJ50" s="1">
        <v>481843</v>
      </c>
      <c r="BL50" s="1">
        <v>0</v>
      </c>
      <c r="BM50" s="1">
        <v>51342</v>
      </c>
      <c r="BN50" s="1">
        <v>0</v>
      </c>
      <c r="BO50" s="1">
        <v>26978</v>
      </c>
      <c r="BP50" s="1">
        <v>82309</v>
      </c>
      <c r="BQ50" s="1">
        <v>0</v>
      </c>
      <c r="BR50" s="1">
        <v>102368</v>
      </c>
      <c r="BS50" s="1">
        <v>76276</v>
      </c>
      <c r="BT50" s="1">
        <v>8135</v>
      </c>
      <c r="BU50" s="1">
        <v>0</v>
      </c>
      <c r="BV50" s="1">
        <v>2033</v>
      </c>
      <c r="BW50" s="1">
        <v>70571</v>
      </c>
      <c r="BX50" s="1">
        <v>17011</v>
      </c>
      <c r="BY50" s="1">
        <v>0</v>
      </c>
      <c r="BZ50" s="1">
        <v>0</v>
      </c>
      <c r="CB50" s="1">
        <v>3084944</v>
      </c>
      <c r="CC50" s="1">
        <v>0</v>
      </c>
      <c r="CD50" s="1">
        <v>2306</v>
      </c>
      <c r="CE50" s="1">
        <v>8849</v>
      </c>
      <c r="CF50" s="1">
        <v>0</v>
      </c>
      <c r="CH50" s="1">
        <f t="shared" si="1"/>
        <v>41</v>
      </c>
      <c r="CI50" s="1">
        <f t="shared" si="2"/>
        <v>0</v>
      </c>
      <c r="CJ50" s="1">
        <f t="shared" si="3"/>
        <v>0</v>
      </c>
      <c r="CK50" s="1">
        <f t="shared" si="4"/>
        <v>0</v>
      </c>
      <c r="CL50" s="1">
        <f t="shared" si="5"/>
        <v>0</v>
      </c>
      <c r="CM50" s="1">
        <f t="shared" si="6"/>
        <v>0</v>
      </c>
      <c r="CN50" s="1">
        <f t="shared" si="7"/>
        <v>-13111</v>
      </c>
      <c r="CO50" s="1">
        <f t="shared" si="8"/>
        <v>69</v>
      </c>
      <c r="CP50" s="1">
        <f t="shared" si="9"/>
        <v>2</v>
      </c>
      <c r="CQ50" s="1">
        <f t="shared" si="10"/>
        <v>13381</v>
      </c>
      <c r="CR50" s="1">
        <f t="shared" si="11"/>
        <v>0</v>
      </c>
      <c r="CS50" s="1">
        <f t="shared" si="12"/>
        <v>0</v>
      </c>
      <c r="CT50" s="1">
        <f t="shared" si="13"/>
        <v>0</v>
      </c>
      <c r="CU50" s="1">
        <f t="shared" si="14"/>
        <v>12</v>
      </c>
      <c r="CV50" s="1">
        <f t="shared" si="15"/>
        <v>-353</v>
      </c>
      <c r="CW50" s="1">
        <f t="shared" si="16"/>
        <v>-24</v>
      </c>
      <c r="CX50" s="1">
        <f t="shared" si="17"/>
        <v>0</v>
      </c>
      <c r="CY50" s="1">
        <f t="shared" si="18"/>
        <v>0</v>
      </c>
      <c r="CZ50" s="1">
        <f t="shared" si="19"/>
        <v>0</v>
      </c>
      <c r="DA50" s="1">
        <f t="shared" si="20"/>
        <v>0</v>
      </c>
      <c r="DB50" s="1">
        <f t="shared" si="21"/>
        <v>-5</v>
      </c>
      <c r="DC50" s="1">
        <f t="shared" si="22"/>
        <v>0</v>
      </c>
      <c r="DD50" s="1">
        <f t="shared" si="23"/>
        <v>1</v>
      </c>
      <c r="DE50" s="1">
        <f t="shared" si="24"/>
        <v>0</v>
      </c>
      <c r="DF50" s="1">
        <f t="shared" si="25"/>
        <v>0</v>
      </c>
      <c r="DG50" s="1">
        <f t="shared" si="26"/>
        <v>5</v>
      </c>
      <c r="DH50" s="1">
        <f t="shared" si="27"/>
        <v>0</v>
      </c>
      <c r="DI50" s="1">
        <f t="shared" si="28"/>
        <v>0</v>
      </c>
      <c r="DJ50" s="1">
        <f t="shared" si="29"/>
        <v>0</v>
      </c>
      <c r="DK50" s="1">
        <f t="shared" si="30"/>
        <v>-1</v>
      </c>
      <c r="DL50" s="1">
        <f t="shared" si="31"/>
        <v>0</v>
      </c>
      <c r="DM50" s="1">
        <f t="shared" si="32"/>
        <v>0</v>
      </c>
      <c r="DN50" s="1">
        <f t="shared" si="33"/>
        <v>0</v>
      </c>
      <c r="DO50" s="1">
        <f t="shared" si="34"/>
        <v>0</v>
      </c>
      <c r="DP50" s="1">
        <f t="shared" si="35"/>
        <v>0</v>
      </c>
      <c r="DQ50" s="1">
        <f t="shared" si="36"/>
        <v>-17</v>
      </c>
      <c r="DR50" s="1">
        <f t="shared" si="37"/>
        <v>0</v>
      </c>
      <c r="DS50" s="1">
        <f t="shared" si="38"/>
        <v>0</v>
      </c>
      <c r="DT50" s="1">
        <f t="shared" si="39"/>
        <v>0</v>
      </c>
      <c r="DU50" s="1">
        <f t="shared" si="40"/>
        <v>0</v>
      </c>
      <c r="DV50" s="1">
        <f t="shared" si="41"/>
        <v>0</v>
      </c>
      <c r="DX50" s="15">
        <f t="shared" si="42"/>
        <v>3.1984970372933012E-2</v>
      </c>
      <c r="DY50" s="15">
        <f t="shared" si="43"/>
        <v>0.9070827643559084</v>
      </c>
      <c r="DZ50" s="15">
        <f t="shared" si="44"/>
        <v>7.5369402736679371E-3</v>
      </c>
      <c r="EA50" s="15">
        <f t="shared" si="45"/>
        <v>5.3395324997490647E-2</v>
      </c>
    </row>
    <row r="51" spans="1:131" x14ac:dyDescent="0.25">
      <c r="A51" s="1">
        <v>17063</v>
      </c>
      <c r="B51" s="1" t="s">
        <v>637</v>
      </c>
      <c r="C51" s="1">
        <v>17063</v>
      </c>
      <c r="D51" s="1">
        <v>85369</v>
      </c>
      <c r="E51" s="1">
        <v>335639</v>
      </c>
      <c r="F51" s="1">
        <v>0</v>
      </c>
      <c r="G51" s="1">
        <v>0</v>
      </c>
      <c r="H51" s="1">
        <v>2143</v>
      </c>
      <c r="I51" s="1">
        <v>0</v>
      </c>
      <c r="J51" s="1">
        <v>2928648</v>
      </c>
      <c r="K51" s="1">
        <v>7040608</v>
      </c>
      <c r="L51" s="1">
        <v>4894023</v>
      </c>
      <c r="M51" s="1">
        <v>327875</v>
      </c>
      <c r="N51" s="1">
        <v>0</v>
      </c>
      <c r="O51" s="1">
        <v>62411</v>
      </c>
      <c r="P51" s="1">
        <v>59491</v>
      </c>
      <c r="Q51" s="1">
        <v>330046</v>
      </c>
      <c r="R51" s="1">
        <v>807538</v>
      </c>
      <c r="S51" s="1">
        <v>3060</v>
      </c>
      <c r="U51" s="1">
        <v>0</v>
      </c>
      <c r="W51" s="1">
        <v>0</v>
      </c>
      <c r="X51" s="1">
        <v>41817</v>
      </c>
      <c r="Y51" s="1">
        <v>0</v>
      </c>
      <c r="Z51" s="1">
        <v>14932</v>
      </c>
      <c r="AA51" s="1">
        <v>32859</v>
      </c>
      <c r="AB51" s="1">
        <v>0</v>
      </c>
      <c r="AC51" s="1">
        <v>257006</v>
      </c>
      <c r="AD51" s="1">
        <v>43557</v>
      </c>
      <c r="AE51" s="1">
        <v>2151</v>
      </c>
      <c r="AF51" s="1">
        <v>0</v>
      </c>
      <c r="AG51" s="1">
        <v>4230</v>
      </c>
      <c r="AH51" s="1">
        <v>197662</v>
      </c>
      <c r="AI51" s="1">
        <v>11233</v>
      </c>
      <c r="AJ51" s="1">
        <v>0</v>
      </c>
      <c r="AK51" s="1">
        <v>0</v>
      </c>
      <c r="AM51" s="1">
        <v>0</v>
      </c>
      <c r="AN51" s="1">
        <v>0</v>
      </c>
      <c r="AO51" s="1">
        <v>0</v>
      </c>
      <c r="AP51" s="1">
        <v>3048</v>
      </c>
      <c r="AQ51" s="1">
        <v>0</v>
      </c>
      <c r="AS51" s="1">
        <v>116533</v>
      </c>
      <c r="AT51" s="1">
        <v>345787</v>
      </c>
      <c r="AU51" s="1">
        <v>0</v>
      </c>
      <c r="AV51" s="1">
        <v>0</v>
      </c>
      <c r="AW51" s="1">
        <v>2853</v>
      </c>
      <c r="AX51" s="1">
        <v>0</v>
      </c>
      <c r="AY51" s="1">
        <v>3007161</v>
      </c>
      <c r="AZ51" s="1">
        <v>7089405</v>
      </c>
      <c r="BA51" s="1">
        <v>4897543</v>
      </c>
      <c r="BB51" s="1">
        <v>294683</v>
      </c>
      <c r="BC51" s="1">
        <v>0</v>
      </c>
      <c r="BD51" s="1">
        <v>64932</v>
      </c>
      <c r="BE51" s="1">
        <v>66753</v>
      </c>
      <c r="BF51" s="1">
        <v>307543</v>
      </c>
      <c r="BG51" s="1">
        <v>812545</v>
      </c>
      <c r="BH51" s="1">
        <v>4294</v>
      </c>
      <c r="BJ51" s="1">
        <v>0</v>
      </c>
      <c r="BL51" s="1">
        <v>0</v>
      </c>
      <c r="BM51" s="1">
        <v>41819</v>
      </c>
      <c r="BN51" s="1">
        <v>0</v>
      </c>
      <c r="BO51" s="1">
        <v>14932</v>
      </c>
      <c r="BP51" s="1">
        <v>33267</v>
      </c>
      <c r="BQ51" s="1">
        <v>0</v>
      </c>
      <c r="BR51" s="1">
        <v>183739</v>
      </c>
      <c r="BS51" s="1">
        <v>43029</v>
      </c>
      <c r="BT51" s="1">
        <v>2151</v>
      </c>
      <c r="BU51" s="1">
        <v>0</v>
      </c>
      <c r="BV51" s="1">
        <v>4230</v>
      </c>
      <c r="BW51" s="1">
        <v>137866</v>
      </c>
      <c r="BX51" s="1">
        <v>11233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3048</v>
      </c>
      <c r="CF51" s="1">
        <v>0</v>
      </c>
      <c r="CH51" s="1">
        <f t="shared" si="1"/>
        <v>-31164</v>
      </c>
      <c r="CI51" s="1">
        <f t="shared" si="2"/>
        <v>-10148</v>
      </c>
      <c r="CJ51" s="1">
        <f t="shared" si="3"/>
        <v>0</v>
      </c>
      <c r="CK51" s="1">
        <f t="shared" si="4"/>
        <v>0</v>
      </c>
      <c r="CL51" s="1">
        <f t="shared" si="5"/>
        <v>-710</v>
      </c>
      <c r="CM51" s="1">
        <f t="shared" si="6"/>
        <v>0</v>
      </c>
      <c r="CN51" s="1">
        <f t="shared" si="7"/>
        <v>-78513</v>
      </c>
      <c r="CO51" s="1">
        <f t="shared" si="8"/>
        <v>-48797</v>
      </c>
      <c r="CP51" s="1">
        <f t="shared" si="9"/>
        <v>-3520</v>
      </c>
      <c r="CQ51" s="1">
        <f t="shared" si="10"/>
        <v>33192</v>
      </c>
      <c r="CR51" s="1">
        <f t="shared" si="11"/>
        <v>0</v>
      </c>
      <c r="CS51" s="1">
        <f t="shared" si="12"/>
        <v>-2521</v>
      </c>
      <c r="CT51" s="1">
        <f t="shared" si="13"/>
        <v>-7262</v>
      </c>
      <c r="CU51" s="1">
        <f t="shared" si="14"/>
        <v>22503</v>
      </c>
      <c r="CV51" s="1">
        <f t="shared" si="15"/>
        <v>-5007</v>
      </c>
      <c r="CW51" s="1">
        <f t="shared" si="16"/>
        <v>-1234</v>
      </c>
      <c r="CX51" s="1">
        <f t="shared" si="17"/>
        <v>0</v>
      </c>
      <c r="CY51" s="1">
        <f t="shared" si="18"/>
        <v>0</v>
      </c>
      <c r="CZ51" s="1">
        <f t="shared" si="19"/>
        <v>0</v>
      </c>
      <c r="DA51" s="1">
        <f t="shared" si="20"/>
        <v>0</v>
      </c>
      <c r="DB51" s="1">
        <f t="shared" si="21"/>
        <v>-2</v>
      </c>
      <c r="DC51" s="1">
        <f t="shared" si="22"/>
        <v>0</v>
      </c>
      <c r="DD51" s="1">
        <f t="shared" si="23"/>
        <v>0</v>
      </c>
      <c r="DE51" s="1">
        <f t="shared" si="24"/>
        <v>-408</v>
      </c>
      <c r="DF51" s="1">
        <f t="shared" si="25"/>
        <v>0</v>
      </c>
      <c r="DG51" s="1">
        <f t="shared" si="26"/>
        <v>73267</v>
      </c>
      <c r="DH51" s="1">
        <f t="shared" si="27"/>
        <v>528</v>
      </c>
      <c r="DI51" s="1">
        <f t="shared" si="28"/>
        <v>0</v>
      </c>
      <c r="DJ51" s="1">
        <f t="shared" si="29"/>
        <v>0</v>
      </c>
      <c r="DK51" s="1">
        <f t="shared" si="30"/>
        <v>0</v>
      </c>
      <c r="DL51" s="1">
        <f t="shared" si="31"/>
        <v>59796</v>
      </c>
      <c r="DM51" s="1">
        <f t="shared" si="32"/>
        <v>0</v>
      </c>
      <c r="DN51" s="1">
        <f t="shared" si="33"/>
        <v>0</v>
      </c>
      <c r="DO51" s="1">
        <f t="shared" si="34"/>
        <v>0</v>
      </c>
      <c r="DP51" s="1">
        <f t="shared" si="35"/>
        <v>0</v>
      </c>
      <c r="DQ51" s="1">
        <f t="shared" si="36"/>
        <v>0</v>
      </c>
      <c r="DR51" s="1">
        <f t="shared" si="37"/>
        <v>0</v>
      </c>
      <c r="DS51" s="1">
        <f t="shared" si="38"/>
        <v>0</v>
      </c>
      <c r="DT51" s="1">
        <f t="shared" si="39"/>
        <v>0</v>
      </c>
      <c r="DU51" s="1">
        <f t="shared" si="40"/>
        <v>0</v>
      </c>
      <c r="DV51" s="1">
        <f t="shared" si="41"/>
        <v>0</v>
      </c>
      <c r="DX51" s="15">
        <f t="shared" si="42"/>
        <v>2.4200321800895448E-2</v>
      </c>
      <c r="DY51" s="15">
        <f t="shared" si="43"/>
        <v>0.94099939457875181</v>
      </c>
      <c r="DZ51" s="15">
        <f t="shared" si="44"/>
        <v>3.4625966223373564E-2</v>
      </c>
      <c r="EA51" s="15">
        <f t="shared" si="45"/>
        <v>1.7431739697913728E-4</v>
      </c>
    </row>
    <row r="52" spans="1:131" x14ac:dyDescent="0.25">
      <c r="A52" s="1">
        <v>17212</v>
      </c>
      <c r="B52" s="1" t="s">
        <v>679</v>
      </c>
      <c r="C52" s="1">
        <v>17212</v>
      </c>
      <c r="D52" s="1">
        <v>106477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100067</v>
      </c>
      <c r="K52" s="1">
        <v>24813847</v>
      </c>
      <c r="L52" s="1">
        <v>11814</v>
      </c>
      <c r="M52" s="1">
        <v>1214489</v>
      </c>
      <c r="N52" s="1">
        <v>9119</v>
      </c>
      <c r="O52" s="1">
        <v>838309</v>
      </c>
      <c r="P52" s="1">
        <v>16495</v>
      </c>
      <c r="Q52" s="1">
        <v>7018747</v>
      </c>
      <c r="R52" s="1">
        <v>12164</v>
      </c>
      <c r="S52" s="1">
        <v>47432</v>
      </c>
      <c r="U52" s="1">
        <v>76401</v>
      </c>
      <c r="W52" s="1">
        <v>0</v>
      </c>
      <c r="X52" s="1">
        <v>17164</v>
      </c>
      <c r="Y52" s="1">
        <v>0</v>
      </c>
      <c r="Z52" s="1">
        <v>12419</v>
      </c>
      <c r="AA52" s="1">
        <v>52388</v>
      </c>
      <c r="AB52" s="1">
        <v>0</v>
      </c>
      <c r="AC52" s="1">
        <v>27519</v>
      </c>
      <c r="AD52" s="1">
        <v>51882</v>
      </c>
      <c r="AE52" s="1">
        <v>20266</v>
      </c>
      <c r="AF52" s="1">
        <v>0</v>
      </c>
      <c r="AG52" s="1">
        <v>1309</v>
      </c>
      <c r="AH52" s="1">
        <v>8820</v>
      </c>
      <c r="AI52" s="1">
        <v>10991</v>
      </c>
      <c r="AJ52" s="1">
        <v>0</v>
      </c>
      <c r="AK52" s="1">
        <v>0</v>
      </c>
      <c r="AM52" s="1">
        <v>0</v>
      </c>
      <c r="AN52" s="1">
        <v>0</v>
      </c>
      <c r="AO52" s="1">
        <v>0</v>
      </c>
      <c r="AP52" s="1">
        <v>3738</v>
      </c>
      <c r="AQ52" s="1">
        <v>0</v>
      </c>
      <c r="AS52" s="1">
        <v>106477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100067</v>
      </c>
      <c r="AZ52" s="1">
        <v>24893666</v>
      </c>
      <c r="BA52" s="1">
        <v>11814</v>
      </c>
      <c r="BB52" s="1">
        <v>1210307</v>
      </c>
      <c r="BC52" s="1">
        <v>9119</v>
      </c>
      <c r="BD52" s="1">
        <v>860977</v>
      </c>
      <c r="BE52" s="1">
        <v>16495</v>
      </c>
      <c r="BF52" s="1">
        <v>6921509</v>
      </c>
      <c r="BG52" s="1">
        <v>12164</v>
      </c>
      <c r="BH52" s="1">
        <v>47432</v>
      </c>
      <c r="BJ52" s="1">
        <v>76401</v>
      </c>
      <c r="BL52" s="1">
        <v>0</v>
      </c>
      <c r="BM52" s="1">
        <v>17164</v>
      </c>
      <c r="BN52" s="1">
        <v>0</v>
      </c>
      <c r="BO52" s="1">
        <v>12419</v>
      </c>
      <c r="BP52" s="1">
        <v>51327</v>
      </c>
      <c r="BQ52" s="1">
        <v>0</v>
      </c>
      <c r="BR52" s="1">
        <v>27513</v>
      </c>
      <c r="BS52" s="1">
        <v>51882</v>
      </c>
      <c r="BT52" s="1">
        <v>20266</v>
      </c>
      <c r="BU52" s="1">
        <v>0</v>
      </c>
      <c r="BV52" s="1">
        <v>1309</v>
      </c>
      <c r="BW52" s="1">
        <v>8820</v>
      </c>
      <c r="BX52" s="1">
        <v>10991</v>
      </c>
      <c r="BY52" s="1">
        <v>0</v>
      </c>
      <c r="BZ52" s="1">
        <v>0</v>
      </c>
      <c r="CB52" s="1">
        <v>0</v>
      </c>
      <c r="CC52" s="1">
        <v>0</v>
      </c>
      <c r="CD52" s="1">
        <v>0</v>
      </c>
      <c r="CE52" s="1">
        <v>3738</v>
      </c>
      <c r="CF52" s="1">
        <v>0</v>
      </c>
      <c r="CH52" s="1">
        <f t="shared" si="1"/>
        <v>0</v>
      </c>
      <c r="CI52" s="1">
        <f t="shared" si="2"/>
        <v>0</v>
      </c>
      <c r="CJ52" s="1">
        <f t="shared" si="3"/>
        <v>0</v>
      </c>
      <c r="CK52" s="1">
        <f t="shared" si="4"/>
        <v>0</v>
      </c>
      <c r="CL52" s="1">
        <f t="shared" si="5"/>
        <v>0</v>
      </c>
      <c r="CM52" s="1">
        <f t="shared" si="6"/>
        <v>0</v>
      </c>
      <c r="CN52" s="1">
        <f t="shared" si="7"/>
        <v>0</v>
      </c>
      <c r="CO52" s="1">
        <f t="shared" si="8"/>
        <v>-79819</v>
      </c>
      <c r="CP52" s="1">
        <f t="shared" si="9"/>
        <v>0</v>
      </c>
      <c r="CQ52" s="1">
        <f t="shared" si="10"/>
        <v>4182</v>
      </c>
      <c r="CR52" s="1">
        <f t="shared" si="11"/>
        <v>0</v>
      </c>
      <c r="CS52" s="1">
        <f t="shared" si="12"/>
        <v>-22668</v>
      </c>
      <c r="CT52" s="1">
        <f t="shared" si="13"/>
        <v>0</v>
      </c>
      <c r="CU52" s="1">
        <f t="shared" si="14"/>
        <v>97238</v>
      </c>
      <c r="CV52" s="1">
        <f t="shared" si="15"/>
        <v>0</v>
      </c>
      <c r="CW52" s="1">
        <f t="shared" si="16"/>
        <v>0</v>
      </c>
      <c r="CX52" s="1">
        <f t="shared" si="17"/>
        <v>0</v>
      </c>
      <c r="CY52" s="1">
        <f t="shared" si="18"/>
        <v>0</v>
      </c>
      <c r="CZ52" s="1">
        <f t="shared" si="19"/>
        <v>0</v>
      </c>
      <c r="DA52" s="1">
        <f t="shared" si="20"/>
        <v>0</v>
      </c>
      <c r="DB52" s="1">
        <f t="shared" si="21"/>
        <v>0</v>
      </c>
      <c r="DC52" s="1">
        <f t="shared" si="22"/>
        <v>0</v>
      </c>
      <c r="DD52" s="1">
        <f t="shared" si="23"/>
        <v>0</v>
      </c>
      <c r="DE52" s="1">
        <f t="shared" si="24"/>
        <v>1061</v>
      </c>
      <c r="DF52" s="1">
        <f t="shared" si="25"/>
        <v>0</v>
      </c>
      <c r="DG52" s="1">
        <f t="shared" si="26"/>
        <v>6</v>
      </c>
      <c r="DH52" s="1">
        <f t="shared" si="27"/>
        <v>0</v>
      </c>
      <c r="DI52" s="1">
        <f t="shared" si="28"/>
        <v>0</v>
      </c>
      <c r="DJ52" s="1">
        <f t="shared" si="29"/>
        <v>0</v>
      </c>
      <c r="DK52" s="1">
        <f t="shared" si="30"/>
        <v>0</v>
      </c>
      <c r="DL52" s="1">
        <f t="shared" si="31"/>
        <v>0</v>
      </c>
      <c r="DM52" s="1">
        <f t="shared" si="32"/>
        <v>0</v>
      </c>
      <c r="DN52" s="1">
        <f t="shared" si="33"/>
        <v>0</v>
      </c>
      <c r="DO52" s="1">
        <f t="shared" si="34"/>
        <v>0</v>
      </c>
      <c r="DP52" s="1">
        <f t="shared" si="35"/>
        <v>0</v>
      </c>
      <c r="DQ52" s="1">
        <f t="shared" si="36"/>
        <v>0</v>
      </c>
      <c r="DR52" s="1">
        <f t="shared" si="37"/>
        <v>0</v>
      </c>
      <c r="DS52" s="1">
        <f t="shared" si="38"/>
        <v>0</v>
      </c>
      <c r="DT52" s="1">
        <f t="shared" si="39"/>
        <v>0</v>
      </c>
      <c r="DU52" s="1">
        <f t="shared" si="40"/>
        <v>0</v>
      </c>
      <c r="DV52" s="1">
        <f t="shared" si="41"/>
        <v>0</v>
      </c>
      <c r="DX52" s="15">
        <f t="shared" si="42"/>
        <v>3.0888095178626439E-3</v>
      </c>
      <c r="DY52" s="15">
        <f t="shared" si="43"/>
        <v>0.99092091267377913</v>
      </c>
      <c r="DZ52" s="15">
        <f t="shared" si="44"/>
        <v>5.881841526553095E-3</v>
      </c>
      <c r="EA52" s="15">
        <f t="shared" si="45"/>
        <v>1.0843628180516249E-4</v>
      </c>
    </row>
    <row r="53" spans="1:131" x14ac:dyDescent="0.25">
      <c r="A53" s="1">
        <v>17220</v>
      </c>
      <c r="B53" s="1" t="s">
        <v>680</v>
      </c>
      <c r="C53" s="1">
        <v>17220</v>
      </c>
      <c r="D53" s="1">
        <v>1673171</v>
      </c>
      <c r="E53" s="1">
        <v>77926</v>
      </c>
      <c r="F53" s="1">
        <v>0</v>
      </c>
      <c r="G53" s="1">
        <v>0</v>
      </c>
      <c r="H53" s="1">
        <v>582</v>
      </c>
      <c r="I53" s="1">
        <v>0</v>
      </c>
      <c r="J53" s="1">
        <v>5751997</v>
      </c>
      <c r="K53" s="1">
        <v>22529682</v>
      </c>
      <c r="L53" s="1">
        <v>11164067</v>
      </c>
      <c r="M53" s="1">
        <v>2843162</v>
      </c>
      <c r="N53" s="1">
        <v>323583</v>
      </c>
      <c r="O53" s="1">
        <v>375381</v>
      </c>
      <c r="P53" s="1">
        <v>528569</v>
      </c>
      <c r="Q53" s="1">
        <v>1145029</v>
      </c>
      <c r="R53" s="1">
        <v>1769533</v>
      </c>
      <c r="S53" s="1">
        <v>114975</v>
      </c>
      <c r="U53" s="1">
        <v>913228</v>
      </c>
      <c r="W53" s="1">
        <v>0</v>
      </c>
      <c r="X53" s="1">
        <v>52192</v>
      </c>
      <c r="Y53" s="1">
        <v>0</v>
      </c>
      <c r="Z53" s="1">
        <v>262978</v>
      </c>
      <c r="AA53" s="1">
        <v>109582</v>
      </c>
      <c r="AB53" s="1">
        <v>185421</v>
      </c>
      <c r="AC53" s="1">
        <v>434304</v>
      </c>
      <c r="AD53" s="1">
        <v>105592</v>
      </c>
      <c r="AE53" s="1">
        <v>16380</v>
      </c>
      <c r="AF53" s="1">
        <v>28687</v>
      </c>
      <c r="AG53" s="1">
        <v>14885</v>
      </c>
      <c r="AH53" s="1">
        <v>197149</v>
      </c>
      <c r="AI53" s="1">
        <v>67342</v>
      </c>
      <c r="AJ53" s="1">
        <v>0</v>
      </c>
      <c r="AK53" s="1">
        <v>0</v>
      </c>
      <c r="AM53" s="1">
        <v>11546</v>
      </c>
      <c r="AN53" s="1">
        <v>675</v>
      </c>
      <c r="AO53" s="1">
        <v>1770</v>
      </c>
      <c r="AP53" s="1">
        <v>13320</v>
      </c>
      <c r="AQ53" s="1">
        <v>0</v>
      </c>
      <c r="AS53" s="1">
        <v>1679478</v>
      </c>
      <c r="AT53" s="1">
        <v>80553</v>
      </c>
      <c r="AU53" s="1">
        <v>0</v>
      </c>
      <c r="AV53" s="1">
        <v>0</v>
      </c>
      <c r="AW53" s="1">
        <v>582</v>
      </c>
      <c r="AX53" s="1">
        <v>0</v>
      </c>
      <c r="AY53" s="1">
        <v>5788785</v>
      </c>
      <c r="AZ53" s="1">
        <v>22648049</v>
      </c>
      <c r="BA53" s="1">
        <v>11189692</v>
      </c>
      <c r="BB53" s="1">
        <v>2794310</v>
      </c>
      <c r="BC53" s="1">
        <v>237753</v>
      </c>
      <c r="BD53" s="1">
        <v>376139</v>
      </c>
      <c r="BE53" s="1">
        <v>508722</v>
      </c>
      <c r="BF53" s="1">
        <v>1094548</v>
      </c>
      <c r="BG53" s="1">
        <v>1755652</v>
      </c>
      <c r="BH53" s="1">
        <v>91141</v>
      </c>
      <c r="BJ53" s="1">
        <v>913238</v>
      </c>
      <c r="BL53" s="1">
        <v>0</v>
      </c>
      <c r="BM53" s="1">
        <v>52192</v>
      </c>
      <c r="BN53" s="1">
        <v>0</v>
      </c>
      <c r="BO53" s="1">
        <v>264890</v>
      </c>
      <c r="BP53" s="1">
        <v>112311</v>
      </c>
      <c r="BQ53" s="1">
        <v>163448</v>
      </c>
      <c r="BR53" s="1">
        <v>494028</v>
      </c>
      <c r="BS53" s="1">
        <v>87788</v>
      </c>
      <c r="BT53" s="1">
        <v>16395</v>
      </c>
      <c r="BU53" s="1">
        <v>28687</v>
      </c>
      <c r="BV53" s="1">
        <v>35553</v>
      </c>
      <c r="BW53" s="1">
        <v>194770</v>
      </c>
      <c r="BX53" s="1">
        <v>76693</v>
      </c>
      <c r="BY53" s="1">
        <v>0</v>
      </c>
      <c r="BZ53" s="1">
        <v>0</v>
      </c>
      <c r="CB53" s="1">
        <v>11546</v>
      </c>
      <c r="CC53" s="1">
        <v>675</v>
      </c>
      <c r="CD53" s="1">
        <v>1770</v>
      </c>
      <c r="CE53" s="1">
        <v>13320</v>
      </c>
      <c r="CF53" s="1">
        <v>0</v>
      </c>
      <c r="CH53" s="1">
        <f t="shared" si="1"/>
        <v>-6307</v>
      </c>
      <c r="CI53" s="1">
        <f t="shared" si="2"/>
        <v>-2627</v>
      </c>
      <c r="CJ53" s="1">
        <f t="shared" si="3"/>
        <v>0</v>
      </c>
      <c r="CK53" s="1">
        <f t="shared" si="4"/>
        <v>0</v>
      </c>
      <c r="CL53" s="1">
        <f t="shared" si="5"/>
        <v>0</v>
      </c>
      <c r="CM53" s="1">
        <f t="shared" si="6"/>
        <v>0</v>
      </c>
      <c r="CN53" s="1">
        <f t="shared" si="7"/>
        <v>-36788</v>
      </c>
      <c r="CO53" s="1">
        <f t="shared" si="8"/>
        <v>-118367</v>
      </c>
      <c r="CP53" s="1">
        <f t="shared" si="9"/>
        <v>-25625</v>
      </c>
      <c r="CQ53" s="1">
        <f t="shared" si="10"/>
        <v>48852</v>
      </c>
      <c r="CR53" s="1">
        <f t="shared" si="11"/>
        <v>85830</v>
      </c>
      <c r="CS53" s="1">
        <f t="shared" si="12"/>
        <v>-758</v>
      </c>
      <c r="CT53" s="1">
        <f t="shared" si="13"/>
        <v>19847</v>
      </c>
      <c r="CU53" s="1">
        <f t="shared" si="14"/>
        <v>50481</v>
      </c>
      <c r="CV53" s="1">
        <f t="shared" si="15"/>
        <v>13881</v>
      </c>
      <c r="CW53" s="1">
        <f t="shared" si="16"/>
        <v>23834</v>
      </c>
      <c r="CX53" s="1">
        <f t="shared" si="17"/>
        <v>0</v>
      </c>
      <c r="CY53" s="1">
        <f t="shared" si="18"/>
        <v>-10</v>
      </c>
      <c r="CZ53" s="1">
        <f t="shared" si="19"/>
        <v>0</v>
      </c>
      <c r="DA53" s="1">
        <f t="shared" si="20"/>
        <v>0</v>
      </c>
      <c r="DB53" s="1">
        <f t="shared" si="21"/>
        <v>0</v>
      </c>
      <c r="DC53" s="1">
        <f t="shared" si="22"/>
        <v>0</v>
      </c>
      <c r="DD53" s="1">
        <f t="shared" si="23"/>
        <v>-1912</v>
      </c>
      <c r="DE53" s="1">
        <f t="shared" si="24"/>
        <v>-2729</v>
      </c>
      <c r="DF53" s="1">
        <f t="shared" si="25"/>
        <v>21973</v>
      </c>
      <c r="DG53" s="1">
        <f t="shared" si="26"/>
        <v>-59724</v>
      </c>
      <c r="DH53" s="1">
        <f t="shared" si="27"/>
        <v>17804</v>
      </c>
      <c r="DI53" s="1">
        <f t="shared" si="28"/>
        <v>-15</v>
      </c>
      <c r="DJ53" s="1">
        <f t="shared" si="29"/>
        <v>0</v>
      </c>
      <c r="DK53" s="1">
        <f t="shared" si="30"/>
        <v>-20668</v>
      </c>
      <c r="DL53" s="1">
        <f t="shared" si="31"/>
        <v>2379</v>
      </c>
      <c r="DM53" s="1">
        <f t="shared" si="32"/>
        <v>-9351</v>
      </c>
      <c r="DN53" s="1">
        <f t="shared" si="33"/>
        <v>0</v>
      </c>
      <c r="DO53" s="1">
        <f t="shared" si="34"/>
        <v>0</v>
      </c>
      <c r="DP53" s="1">
        <f t="shared" si="35"/>
        <v>0</v>
      </c>
      <c r="DQ53" s="1">
        <f t="shared" si="36"/>
        <v>0</v>
      </c>
      <c r="DR53" s="1">
        <f t="shared" si="37"/>
        <v>0</v>
      </c>
      <c r="DS53" s="1">
        <f t="shared" si="38"/>
        <v>0</v>
      </c>
      <c r="DT53" s="1">
        <f t="shared" si="39"/>
        <v>0</v>
      </c>
      <c r="DU53" s="1">
        <f t="shared" si="40"/>
        <v>0</v>
      </c>
      <c r="DV53" s="1">
        <f t="shared" si="41"/>
        <v>0</v>
      </c>
      <c r="DX53" s="15">
        <f t="shared" si="42"/>
        <v>3.4541223868384235E-2</v>
      </c>
      <c r="DY53" s="15">
        <f t="shared" si="43"/>
        <v>0.93584444356629504</v>
      </c>
      <c r="DZ53" s="15">
        <f t="shared" si="44"/>
        <v>2.9075789050744441E-2</v>
      </c>
      <c r="EA53" s="15">
        <f t="shared" si="45"/>
        <v>5.3854351457631455E-4</v>
      </c>
    </row>
    <row r="54" spans="1:131" x14ac:dyDescent="0.25">
      <c r="DX54" s="15"/>
      <c r="DY54" s="15"/>
      <c r="DZ54" s="15"/>
      <c r="EA54" s="15"/>
    </row>
    <row r="55" spans="1:131" x14ac:dyDescent="0.25">
      <c r="B55" s="1" t="s">
        <v>2433</v>
      </c>
      <c r="D55" s="1">
        <f>SUM(D4:D53)</f>
        <v>287840813</v>
      </c>
      <c r="E55" s="1">
        <f t="shared" ref="E55:BP55" si="46">SUM(E4:E53)</f>
        <v>783434</v>
      </c>
      <c r="F55" s="1">
        <f t="shared" si="46"/>
        <v>64811</v>
      </c>
      <c r="G55" s="1">
        <f t="shared" si="46"/>
        <v>812</v>
      </c>
      <c r="H55" s="1">
        <f t="shared" si="46"/>
        <v>846128</v>
      </c>
      <c r="I55" s="1">
        <f t="shared" si="46"/>
        <v>399325</v>
      </c>
      <c r="J55" s="1">
        <f t="shared" si="46"/>
        <v>255091386</v>
      </c>
      <c r="K55" s="1">
        <f t="shared" si="46"/>
        <v>303651978</v>
      </c>
      <c r="L55" s="1">
        <f t="shared" si="46"/>
        <v>137759320</v>
      </c>
      <c r="M55" s="1">
        <f t="shared" si="46"/>
        <v>46683259</v>
      </c>
      <c r="N55" s="1">
        <f t="shared" si="46"/>
        <v>6414564</v>
      </c>
      <c r="O55" s="1">
        <f t="shared" si="46"/>
        <v>13795441</v>
      </c>
      <c r="P55" s="1">
        <f t="shared" si="46"/>
        <v>6942212</v>
      </c>
      <c r="Q55" s="1">
        <f t="shared" si="46"/>
        <v>63118368</v>
      </c>
      <c r="R55" s="1">
        <f t="shared" si="46"/>
        <v>17877775</v>
      </c>
      <c r="S55" s="1">
        <f t="shared" si="46"/>
        <v>17161370</v>
      </c>
      <c r="T55" s="1">
        <f t="shared" si="46"/>
        <v>0</v>
      </c>
      <c r="U55" s="1">
        <f t="shared" si="46"/>
        <v>15635128</v>
      </c>
      <c r="V55" s="1">
        <f t="shared" si="46"/>
        <v>0</v>
      </c>
      <c r="W55" s="1">
        <f t="shared" si="46"/>
        <v>9797</v>
      </c>
      <c r="X55" s="1">
        <f t="shared" si="46"/>
        <v>3052406</v>
      </c>
      <c r="Y55" s="1">
        <f t="shared" si="46"/>
        <v>2146298</v>
      </c>
      <c r="Z55" s="1">
        <f t="shared" si="46"/>
        <v>10336469</v>
      </c>
      <c r="AA55" s="1">
        <f t="shared" si="46"/>
        <v>4970872</v>
      </c>
      <c r="AB55" s="1">
        <f t="shared" si="46"/>
        <v>2493800</v>
      </c>
      <c r="AC55" s="1">
        <f t="shared" si="46"/>
        <v>10906366</v>
      </c>
      <c r="AD55" s="1">
        <f t="shared" si="46"/>
        <v>16285586</v>
      </c>
      <c r="AE55" s="1">
        <f t="shared" si="46"/>
        <v>747125</v>
      </c>
      <c r="AF55" s="1">
        <f t="shared" si="46"/>
        <v>1323380</v>
      </c>
      <c r="AG55" s="1">
        <f t="shared" si="46"/>
        <v>593355</v>
      </c>
      <c r="AH55" s="1">
        <f t="shared" si="46"/>
        <v>7830180</v>
      </c>
      <c r="AI55" s="1">
        <f t="shared" si="46"/>
        <v>3419853</v>
      </c>
      <c r="AJ55" s="1">
        <f t="shared" si="46"/>
        <v>7939</v>
      </c>
      <c r="AK55" s="1">
        <f t="shared" si="46"/>
        <v>528579</v>
      </c>
      <c r="AL55" s="1">
        <f t="shared" si="46"/>
        <v>0</v>
      </c>
      <c r="AM55" s="1">
        <f t="shared" si="46"/>
        <v>5002479</v>
      </c>
      <c r="AN55" s="1">
        <f t="shared" si="46"/>
        <v>18060</v>
      </c>
      <c r="AO55" s="1">
        <f t="shared" si="46"/>
        <v>2510600</v>
      </c>
      <c r="AP55" s="1">
        <f t="shared" si="46"/>
        <v>639492</v>
      </c>
      <c r="AQ55" s="1">
        <f t="shared" si="46"/>
        <v>91242</v>
      </c>
      <c r="AR55" s="1">
        <f t="shared" si="46"/>
        <v>0</v>
      </c>
      <c r="AS55" s="1">
        <f t="shared" si="46"/>
        <v>284267013</v>
      </c>
      <c r="AT55" s="1">
        <f t="shared" si="46"/>
        <v>969649</v>
      </c>
      <c r="AU55" s="1">
        <f t="shared" si="46"/>
        <v>29499</v>
      </c>
      <c r="AV55" s="1">
        <f t="shared" si="46"/>
        <v>812</v>
      </c>
      <c r="AW55" s="1">
        <f t="shared" si="46"/>
        <v>606421</v>
      </c>
      <c r="AX55" s="1">
        <f t="shared" si="46"/>
        <v>109373</v>
      </c>
      <c r="AY55" s="1">
        <f t="shared" si="46"/>
        <v>262058580</v>
      </c>
      <c r="AZ55" s="1">
        <f t="shared" si="46"/>
        <v>306639114</v>
      </c>
      <c r="BA55" s="1">
        <f t="shared" si="46"/>
        <v>138565735</v>
      </c>
      <c r="BB55" s="1">
        <f t="shared" si="46"/>
        <v>44968842</v>
      </c>
      <c r="BC55" s="1">
        <f t="shared" si="46"/>
        <v>5509495</v>
      </c>
      <c r="BD55" s="1">
        <f t="shared" si="46"/>
        <v>13563160</v>
      </c>
      <c r="BE55" s="1">
        <f t="shared" si="46"/>
        <v>6454926</v>
      </c>
      <c r="BF55" s="1">
        <f t="shared" si="46"/>
        <v>60988367</v>
      </c>
      <c r="BG55" s="1">
        <f t="shared" si="46"/>
        <v>17817285</v>
      </c>
      <c r="BH55" s="1">
        <f t="shared" si="46"/>
        <v>17154766</v>
      </c>
      <c r="BI55" s="1">
        <f t="shared" si="46"/>
        <v>0</v>
      </c>
      <c r="BJ55" s="1">
        <f t="shared" si="46"/>
        <v>15636510</v>
      </c>
      <c r="BK55" s="1">
        <f t="shared" si="46"/>
        <v>0</v>
      </c>
      <c r="BL55" s="1">
        <f t="shared" si="46"/>
        <v>4310</v>
      </c>
      <c r="BM55" s="1">
        <f t="shared" si="46"/>
        <v>3054005</v>
      </c>
      <c r="BN55" s="1">
        <f t="shared" si="46"/>
        <v>2145963</v>
      </c>
      <c r="BO55" s="1">
        <f t="shared" si="46"/>
        <v>10303766</v>
      </c>
      <c r="BP55" s="1">
        <f t="shared" si="46"/>
        <v>4993920</v>
      </c>
      <c r="BQ55" s="1">
        <f t="shared" ref="BQ55:DV55" si="47">SUM(BQ4:BQ53)</f>
        <v>2448031</v>
      </c>
      <c r="BR55" s="1">
        <f t="shared" si="47"/>
        <v>10478079</v>
      </c>
      <c r="BS55" s="1">
        <f t="shared" si="47"/>
        <v>15159259</v>
      </c>
      <c r="BT55" s="1">
        <f t="shared" si="47"/>
        <v>651593</v>
      </c>
      <c r="BU55" s="1">
        <f t="shared" si="47"/>
        <v>1442275</v>
      </c>
      <c r="BV55" s="1">
        <f t="shared" si="47"/>
        <v>1209862</v>
      </c>
      <c r="BW55" s="1">
        <f t="shared" si="47"/>
        <v>7149716</v>
      </c>
      <c r="BX55" s="1">
        <f t="shared" si="47"/>
        <v>3939692</v>
      </c>
      <c r="BY55" s="1">
        <f t="shared" si="47"/>
        <v>2629</v>
      </c>
      <c r="BZ55" s="1">
        <f t="shared" si="47"/>
        <v>528662</v>
      </c>
      <c r="CA55" s="1">
        <f t="shared" si="47"/>
        <v>0</v>
      </c>
      <c r="CB55" s="1">
        <f t="shared" si="47"/>
        <v>5010831</v>
      </c>
      <c r="CC55" s="1">
        <f t="shared" si="47"/>
        <v>22100</v>
      </c>
      <c r="CD55" s="1">
        <f t="shared" si="47"/>
        <v>2424896</v>
      </c>
      <c r="CE55" s="1">
        <f t="shared" si="47"/>
        <v>579086</v>
      </c>
      <c r="CF55" s="1">
        <f t="shared" si="47"/>
        <v>91780</v>
      </c>
      <c r="CG55" s="1">
        <f t="shared" si="47"/>
        <v>0</v>
      </c>
      <c r="CH55" s="1">
        <f t="shared" si="47"/>
        <v>3573800</v>
      </c>
      <c r="CI55" s="1">
        <f t="shared" si="47"/>
        <v>-186215</v>
      </c>
      <c r="CJ55" s="1">
        <f t="shared" si="47"/>
        <v>35312</v>
      </c>
      <c r="CK55" s="1">
        <f t="shared" si="47"/>
        <v>0</v>
      </c>
      <c r="CL55" s="1">
        <f t="shared" si="47"/>
        <v>239707</v>
      </c>
      <c r="CM55" s="1">
        <f t="shared" si="47"/>
        <v>289952</v>
      </c>
      <c r="CN55" s="1">
        <f t="shared" si="47"/>
        <v>-6967194</v>
      </c>
      <c r="CO55" s="1">
        <f t="shared" si="47"/>
        <v>-2987136</v>
      </c>
      <c r="CP55" s="1">
        <f t="shared" si="47"/>
        <v>-806415</v>
      </c>
      <c r="CQ55" s="1">
        <f t="shared" si="47"/>
        <v>1714417</v>
      </c>
      <c r="CR55" s="1">
        <f t="shared" si="47"/>
        <v>905069</v>
      </c>
      <c r="CS55" s="1">
        <f t="shared" si="47"/>
        <v>232281</v>
      </c>
      <c r="CT55" s="1">
        <f t="shared" si="47"/>
        <v>487286</v>
      </c>
      <c r="CU55" s="1">
        <f t="shared" si="47"/>
        <v>2130001</v>
      </c>
      <c r="CV55" s="1">
        <f t="shared" si="47"/>
        <v>60490</v>
      </c>
      <c r="CW55" s="1">
        <f t="shared" si="47"/>
        <v>6604</v>
      </c>
      <c r="CX55" s="1">
        <f t="shared" si="47"/>
        <v>0</v>
      </c>
      <c r="CY55" s="1">
        <f t="shared" si="47"/>
        <v>-1382</v>
      </c>
      <c r="CZ55" s="1">
        <f t="shared" si="47"/>
        <v>0</v>
      </c>
      <c r="DA55" s="1">
        <f t="shared" si="47"/>
        <v>5487</v>
      </c>
      <c r="DB55" s="1">
        <f t="shared" si="47"/>
        <v>-1599</v>
      </c>
      <c r="DC55" s="1">
        <f t="shared" si="47"/>
        <v>335</v>
      </c>
      <c r="DD55" s="1">
        <f t="shared" si="47"/>
        <v>32703</v>
      </c>
      <c r="DE55" s="1">
        <f t="shared" si="47"/>
        <v>-23048</v>
      </c>
      <c r="DF55" s="1">
        <f t="shared" si="47"/>
        <v>45769</v>
      </c>
      <c r="DG55" s="1">
        <f t="shared" si="47"/>
        <v>428287</v>
      </c>
      <c r="DH55" s="1">
        <f t="shared" si="47"/>
        <v>1126327</v>
      </c>
      <c r="DI55" s="1">
        <f t="shared" si="47"/>
        <v>95532</v>
      </c>
      <c r="DJ55" s="1">
        <f t="shared" si="47"/>
        <v>-118895</v>
      </c>
      <c r="DK55" s="1">
        <f t="shared" si="47"/>
        <v>-616507</v>
      </c>
      <c r="DL55" s="1">
        <f t="shared" si="47"/>
        <v>680464</v>
      </c>
      <c r="DM55" s="1">
        <f t="shared" si="47"/>
        <v>-519839</v>
      </c>
      <c r="DN55" s="1">
        <f t="shared" si="47"/>
        <v>5310</v>
      </c>
      <c r="DO55" s="1">
        <f t="shared" si="47"/>
        <v>-83</v>
      </c>
      <c r="DP55" s="1">
        <f t="shared" si="47"/>
        <v>0</v>
      </c>
      <c r="DQ55" s="1">
        <f t="shared" si="47"/>
        <v>-8352</v>
      </c>
      <c r="DR55" s="1">
        <f t="shared" si="47"/>
        <v>-4040</v>
      </c>
      <c r="DS55" s="1">
        <f t="shared" si="47"/>
        <v>85704</v>
      </c>
      <c r="DT55" s="1">
        <f t="shared" si="47"/>
        <v>60406</v>
      </c>
      <c r="DU55" s="1">
        <f t="shared" si="47"/>
        <v>-538</v>
      </c>
      <c r="DV55" s="1">
        <f t="shared" si="47"/>
        <v>0</v>
      </c>
      <c r="DX55" s="15">
        <f t="shared" si="42"/>
        <v>0.23251000219328297</v>
      </c>
      <c r="DY55" s="15">
        <f t="shared" si="43"/>
        <v>0.70902548283208155</v>
      </c>
      <c r="DZ55" s="15">
        <f t="shared" si="44"/>
        <v>5.1839009363680237E-2</v>
      </c>
      <c r="EA55" s="15">
        <f t="shared" si="45"/>
        <v>6.6255056109552138E-3</v>
      </c>
    </row>
  </sheetData>
  <sortState ref="C4:CF53">
    <sortCondition ref="C5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>
      <selection activeCell="L54" sqref="L54"/>
    </sheetView>
  </sheetViews>
  <sheetFormatPr defaultRowHeight="15" x14ac:dyDescent="0.25"/>
  <sheetData>
    <row r="1" spans="1:33" x14ac:dyDescent="0.25">
      <c r="A1" t="s">
        <v>3065</v>
      </c>
      <c r="B1" t="s">
        <v>3066</v>
      </c>
      <c r="C1" t="s">
        <v>3067</v>
      </c>
      <c r="D1" t="s">
        <v>3068</v>
      </c>
      <c r="E1" t="s">
        <v>30</v>
      </c>
      <c r="F1" t="s">
        <v>3069</v>
      </c>
      <c r="G1" t="s">
        <v>3070</v>
      </c>
      <c r="H1" t="s">
        <v>3071</v>
      </c>
      <c r="I1" t="s">
        <v>3072</v>
      </c>
      <c r="J1" t="s">
        <v>3073</v>
      </c>
      <c r="K1" t="s">
        <v>3074</v>
      </c>
      <c r="L1" t="s">
        <v>3075</v>
      </c>
      <c r="M1" t="s">
        <v>3076</v>
      </c>
      <c r="N1" t="s">
        <v>3077</v>
      </c>
      <c r="O1" t="s">
        <v>3078</v>
      </c>
      <c r="P1" t="s">
        <v>3079</v>
      </c>
      <c r="Q1" t="s">
        <v>3080</v>
      </c>
      <c r="R1" t="s">
        <v>3081</v>
      </c>
      <c r="S1" t="s">
        <v>3082</v>
      </c>
      <c r="T1" t="s">
        <v>3083</v>
      </c>
      <c r="U1" t="s">
        <v>3084</v>
      </c>
      <c r="V1" t="s">
        <v>3085</v>
      </c>
      <c r="W1" t="s">
        <v>3086</v>
      </c>
      <c r="X1" t="s">
        <v>3087</v>
      </c>
      <c r="Y1" t="s">
        <v>3088</v>
      </c>
      <c r="Z1" t="s">
        <v>3089</v>
      </c>
      <c r="AA1" t="s">
        <v>3090</v>
      </c>
      <c r="AB1" t="s">
        <v>3091</v>
      </c>
      <c r="AC1" t="s">
        <v>3092</v>
      </c>
      <c r="AD1" t="s">
        <v>3093</v>
      </c>
      <c r="AE1" t="s">
        <v>3094</v>
      </c>
      <c r="AF1" t="s">
        <v>3095</v>
      </c>
      <c r="AG1" t="s">
        <v>3096</v>
      </c>
    </row>
    <row r="2" spans="1:33" x14ac:dyDescent="0.25">
      <c r="A2">
        <v>2021</v>
      </c>
      <c r="B2">
        <v>80044</v>
      </c>
      <c r="C2" t="s">
        <v>632</v>
      </c>
      <c r="D2" t="s">
        <v>2433</v>
      </c>
      <c r="E2">
        <v>269</v>
      </c>
      <c r="F2">
        <v>13.3</v>
      </c>
      <c r="G2">
        <v>0</v>
      </c>
      <c r="H2">
        <v>0</v>
      </c>
      <c r="I2" t="s">
        <v>2438</v>
      </c>
      <c r="J2" t="s">
        <v>2439</v>
      </c>
      <c r="K2" t="s">
        <v>2440</v>
      </c>
      <c r="L2" t="s">
        <v>2441</v>
      </c>
      <c r="M2">
        <v>0.65</v>
      </c>
      <c r="N2">
        <v>0</v>
      </c>
      <c r="O2">
        <v>0</v>
      </c>
      <c r="P2">
        <v>0.8</v>
      </c>
      <c r="Q2">
        <v>0</v>
      </c>
      <c r="R2">
        <v>0</v>
      </c>
      <c r="S2">
        <v>0.01</v>
      </c>
      <c r="T2">
        <v>0.02</v>
      </c>
      <c r="U2">
        <v>0</v>
      </c>
      <c r="V2" t="s">
        <v>2442</v>
      </c>
      <c r="W2" t="s">
        <v>2443</v>
      </c>
      <c r="X2" t="s">
        <v>2444</v>
      </c>
      <c r="Y2">
        <v>0</v>
      </c>
      <c r="Z2">
        <v>0</v>
      </c>
      <c r="AA2">
        <v>63.45</v>
      </c>
      <c r="AB2">
        <v>0</v>
      </c>
      <c r="AC2" t="s">
        <v>2445</v>
      </c>
      <c r="AD2" t="s">
        <v>2446</v>
      </c>
      <c r="AE2" t="s">
        <v>2447</v>
      </c>
      <c r="AF2" t="s">
        <v>2448</v>
      </c>
      <c r="AG2" t="s">
        <v>2449</v>
      </c>
    </row>
    <row r="3" spans="1:33" x14ac:dyDescent="0.25">
      <c r="A3">
        <v>2021</v>
      </c>
      <c r="B3">
        <v>80174</v>
      </c>
      <c r="C3" t="s">
        <v>633</v>
      </c>
      <c r="D3" t="s">
        <v>2433</v>
      </c>
      <c r="E3" s="16">
        <v>3900</v>
      </c>
      <c r="F3">
        <v>4</v>
      </c>
      <c r="G3" t="s">
        <v>2450</v>
      </c>
      <c r="H3" t="s">
        <v>2451</v>
      </c>
      <c r="I3" t="s">
        <v>2452</v>
      </c>
      <c r="J3" t="s">
        <v>2453</v>
      </c>
      <c r="K3" t="s">
        <v>2454</v>
      </c>
      <c r="L3" t="s">
        <v>2455</v>
      </c>
      <c r="M3">
        <v>20.05</v>
      </c>
      <c r="N3">
        <v>9.51</v>
      </c>
      <c r="O3">
        <v>2.2999999999999998</v>
      </c>
      <c r="P3">
        <v>13.76</v>
      </c>
      <c r="Q3">
        <v>47.6</v>
      </c>
      <c r="R3">
        <v>2.37</v>
      </c>
      <c r="S3">
        <v>0.51</v>
      </c>
      <c r="T3">
        <v>0.26</v>
      </c>
      <c r="U3">
        <v>6.3</v>
      </c>
      <c r="V3" t="s">
        <v>2456</v>
      </c>
      <c r="W3" t="s">
        <v>2457</v>
      </c>
      <c r="X3" t="s">
        <v>2458</v>
      </c>
      <c r="Y3">
        <v>0</v>
      </c>
      <c r="Z3">
        <v>0</v>
      </c>
      <c r="AA3">
        <v>279.45</v>
      </c>
      <c r="AB3">
        <v>0</v>
      </c>
      <c r="AC3" t="s">
        <v>2459</v>
      </c>
      <c r="AD3" t="s">
        <v>2460</v>
      </c>
      <c r="AE3" t="s">
        <v>2461</v>
      </c>
      <c r="AF3" t="s">
        <v>2462</v>
      </c>
      <c r="AG3" t="s">
        <v>2463</v>
      </c>
    </row>
    <row r="4" spans="1:33" x14ac:dyDescent="0.25">
      <c r="A4">
        <v>2021</v>
      </c>
      <c r="B4">
        <v>80266</v>
      </c>
      <c r="C4" t="s">
        <v>2464</v>
      </c>
      <c r="D4" t="s">
        <v>2433</v>
      </c>
      <c r="E4">
        <v>275</v>
      </c>
      <c r="F4">
        <v>2</v>
      </c>
      <c r="G4" t="s">
        <v>2465</v>
      </c>
      <c r="H4" t="s">
        <v>2466</v>
      </c>
      <c r="I4" t="s">
        <v>2467</v>
      </c>
      <c r="J4" t="s">
        <v>2468</v>
      </c>
      <c r="K4" t="s">
        <v>2469</v>
      </c>
      <c r="L4" t="s">
        <v>2470</v>
      </c>
      <c r="M4">
        <v>1.69</v>
      </c>
      <c r="N4">
        <v>0.92</v>
      </c>
      <c r="O4">
        <v>0.38</v>
      </c>
      <c r="P4">
        <v>0.04</v>
      </c>
      <c r="Q4">
        <v>4.58</v>
      </c>
      <c r="R4">
        <v>0.23</v>
      </c>
      <c r="S4">
        <v>0.05</v>
      </c>
      <c r="T4">
        <v>0.02</v>
      </c>
      <c r="U4">
        <v>0.61</v>
      </c>
      <c r="V4" t="s">
        <v>2471</v>
      </c>
      <c r="W4" t="s">
        <v>2472</v>
      </c>
      <c r="X4" t="s">
        <v>2473</v>
      </c>
      <c r="Y4">
        <v>0</v>
      </c>
      <c r="Z4">
        <v>0</v>
      </c>
      <c r="AA4">
        <v>42.67</v>
      </c>
      <c r="AB4">
        <v>0</v>
      </c>
      <c r="AC4" t="s">
        <v>2474</v>
      </c>
      <c r="AD4" t="s">
        <v>2475</v>
      </c>
      <c r="AE4" t="s">
        <v>2476</v>
      </c>
      <c r="AF4" t="s">
        <v>2448</v>
      </c>
      <c r="AG4" t="s">
        <v>2477</v>
      </c>
    </row>
    <row r="5" spans="1:33" x14ac:dyDescent="0.25">
      <c r="A5">
        <v>2021</v>
      </c>
      <c r="B5">
        <v>80370</v>
      </c>
      <c r="C5" t="s">
        <v>635</v>
      </c>
      <c r="D5" t="s">
        <v>2433</v>
      </c>
      <c r="E5" s="16">
        <v>2504</v>
      </c>
      <c r="F5">
        <v>0</v>
      </c>
      <c r="G5" t="s">
        <v>2478</v>
      </c>
      <c r="H5">
        <v>0</v>
      </c>
      <c r="I5" t="s">
        <v>2479</v>
      </c>
      <c r="J5" t="s">
        <v>2480</v>
      </c>
      <c r="K5" t="s">
        <v>2481</v>
      </c>
      <c r="L5" t="s">
        <v>2482</v>
      </c>
      <c r="M5">
        <v>6.06</v>
      </c>
      <c r="N5">
        <v>0</v>
      </c>
      <c r="O5">
        <v>0</v>
      </c>
      <c r="P5">
        <v>9.4499999999999993</v>
      </c>
      <c r="Q5">
        <v>0</v>
      </c>
      <c r="R5">
        <v>0</v>
      </c>
      <c r="S5">
        <v>0.06</v>
      </c>
      <c r="T5">
        <v>0.17</v>
      </c>
      <c r="U5">
        <v>0</v>
      </c>
      <c r="V5" t="s">
        <v>2483</v>
      </c>
      <c r="W5" t="s">
        <v>2484</v>
      </c>
      <c r="X5" t="s">
        <v>2485</v>
      </c>
      <c r="Y5">
        <v>0</v>
      </c>
      <c r="Z5">
        <v>0</v>
      </c>
      <c r="AA5">
        <v>133.72</v>
      </c>
      <c r="AB5">
        <v>0</v>
      </c>
      <c r="AC5" t="s">
        <v>2486</v>
      </c>
      <c r="AD5" t="s">
        <v>2487</v>
      </c>
      <c r="AE5" t="s">
        <v>2488</v>
      </c>
      <c r="AF5" t="s">
        <v>2489</v>
      </c>
      <c r="AG5" t="s">
        <v>2490</v>
      </c>
    </row>
    <row r="6" spans="1:33" x14ac:dyDescent="0.25">
      <c r="A6">
        <v>2021</v>
      </c>
      <c r="B6">
        <v>80673</v>
      </c>
      <c r="C6" t="s">
        <v>636</v>
      </c>
      <c r="D6" t="s">
        <v>2433</v>
      </c>
      <c r="E6" s="16">
        <v>7595</v>
      </c>
      <c r="F6">
        <v>5.4</v>
      </c>
      <c r="G6" t="s">
        <v>2491</v>
      </c>
      <c r="H6" t="s">
        <v>2492</v>
      </c>
      <c r="I6" t="s">
        <v>2493</v>
      </c>
      <c r="J6" t="s">
        <v>2494</v>
      </c>
      <c r="K6" t="s">
        <v>2495</v>
      </c>
      <c r="L6" t="s">
        <v>2496</v>
      </c>
      <c r="M6">
        <v>35.97</v>
      </c>
      <c r="N6">
        <v>38.72</v>
      </c>
      <c r="O6">
        <v>5.12</v>
      </c>
      <c r="P6">
        <v>25.6</v>
      </c>
      <c r="Q6">
        <v>214.74</v>
      </c>
      <c r="R6">
        <v>9.5299999999999994</v>
      </c>
      <c r="S6">
        <v>1.1399999999999999</v>
      </c>
      <c r="T6">
        <v>0.51</v>
      </c>
      <c r="U6">
        <v>14.89</v>
      </c>
      <c r="V6" t="s">
        <v>2497</v>
      </c>
      <c r="W6" t="s">
        <v>2498</v>
      </c>
      <c r="X6" t="s">
        <v>2499</v>
      </c>
      <c r="Y6">
        <v>0</v>
      </c>
      <c r="Z6">
        <v>0</v>
      </c>
      <c r="AA6" s="17">
        <v>1853.3</v>
      </c>
      <c r="AB6">
        <v>0</v>
      </c>
      <c r="AC6" t="s">
        <v>2500</v>
      </c>
      <c r="AD6" t="s">
        <v>2501</v>
      </c>
      <c r="AE6" t="s">
        <v>2502</v>
      </c>
      <c r="AF6" t="s">
        <v>2503</v>
      </c>
      <c r="AG6" t="s">
        <v>2504</v>
      </c>
    </row>
    <row r="7" spans="1:33" x14ac:dyDescent="0.25">
      <c r="A7">
        <v>2021</v>
      </c>
      <c r="B7">
        <v>80832</v>
      </c>
      <c r="C7" t="s">
        <v>639</v>
      </c>
      <c r="D7" t="s">
        <v>2433</v>
      </c>
      <c r="E7" s="16">
        <v>2269</v>
      </c>
      <c r="F7">
        <v>4.8</v>
      </c>
      <c r="G7" t="s">
        <v>2505</v>
      </c>
      <c r="H7" t="s">
        <v>2506</v>
      </c>
      <c r="I7" t="s">
        <v>2507</v>
      </c>
      <c r="J7" t="s">
        <v>2508</v>
      </c>
      <c r="K7" t="s">
        <v>2509</v>
      </c>
      <c r="L7" t="s">
        <v>2510</v>
      </c>
      <c r="M7">
        <v>6.83</v>
      </c>
      <c r="N7">
        <v>1.2</v>
      </c>
      <c r="O7">
        <v>0.73</v>
      </c>
      <c r="P7">
        <v>10.17</v>
      </c>
      <c r="Q7">
        <v>6</v>
      </c>
      <c r="R7">
        <v>0.3</v>
      </c>
      <c r="S7">
        <v>0.11</v>
      </c>
      <c r="T7">
        <v>0.15</v>
      </c>
      <c r="U7">
        <v>0.8</v>
      </c>
      <c r="V7" t="s">
        <v>2511</v>
      </c>
      <c r="W7" t="s">
        <v>2512</v>
      </c>
      <c r="X7" t="s">
        <v>2513</v>
      </c>
      <c r="Y7">
        <v>0</v>
      </c>
      <c r="Z7">
        <v>0</v>
      </c>
      <c r="AA7">
        <v>108.04</v>
      </c>
      <c r="AB7">
        <v>0</v>
      </c>
      <c r="AC7" t="s">
        <v>2514</v>
      </c>
      <c r="AD7" t="s">
        <v>2515</v>
      </c>
      <c r="AE7" t="s">
        <v>2516</v>
      </c>
      <c r="AF7" t="s">
        <v>2517</v>
      </c>
      <c r="AG7" t="s">
        <v>2518</v>
      </c>
    </row>
    <row r="8" spans="1:33" x14ac:dyDescent="0.25">
      <c r="A8">
        <v>2021</v>
      </c>
      <c r="B8">
        <v>81000</v>
      </c>
      <c r="C8" t="s">
        <v>640</v>
      </c>
      <c r="D8" t="s">
        <v>2433</v>
      </c>
      <c r="E8" s="16">
        <v>2705</v>
      </c>
      <c r="F8">
        <v>87</v>
      </c>
      <c r="G8" t="s">
        <v>2519</v>
      </c>
      <c r="H8" t="s">
        <v>2506</v>
      </c>
      <c r="I8" t="s">
        <v>2520</v>
      </c>
      <c r="J8" t="s">
        <v>2521</v>
      </c>
      <c r="K8" t="s">
        <v>2522</v>
      </c>
      <c r="L8" t="s">
        <v>2523</v>
      </c>
      <c r="M8">
        <v>12.14</v>
      </c>
      <c r="N8">
        <v>5.04</v>
      </c>
      <c r="O8">
        <v>0.67</v>
      </c>
      <c r="P8">
        <v>10.79</v>
      </c>
      <c r="Q8">
        <v>22.09</v>
      </c>
      <c r="R8">
        <v>1.46</v>
      </c>
      <c r="S8">
        <v>0.25</v>
      </c>
      <c r="T8">
        <v>0.18</v>
      </c>
      <c r="U8">
        <v>6.57</v>
      </c>
      <c r="V8" t="s">
        <v>2524</v>
      </c>
      <c r="W8" t="s">
        <v>2525</v>
      </c>
      <c r="X8" t="s">
        <v>2526</v>
      </c>
      <c r="Y8">
        <v>0</v>
      </c>
      <c r="Z8">
        <v>0</v>
      </c>
      <c r="AA8">
        <v>595.47</v>
      </c>
      <c r="AB8">
        <v>0</v>
      </c>
      <c r="AC8" t="s">
        <v>2527</v>
      </c>
      <c r="AD8" t="s">
        <v>2528</v>
      </c>
      <c r="AE8" t="s">
        <v>2529</v>
      </c>
      <c r="AF8" t="s">
        <v>2530</v>
      </c>
      <c r="AG8" t="s">
        <v>2531</v>
      </c>
    </row>
    <row r="9" spans="1:33" x14ac:dyDescent="0.25">
      <c r="A9">
        <v>2021</v>
      </c>
      <c r="B9">
        <v>81094</v>
      </c>
      <c r="C9" t="s">
        <v>641</v>
      </c>
      <c r="D9" t="s">
        <v>2433</v>
      </c>
      <c r="E9">
        <v>271</v>
      </c>
      <c r="F9">
        <v>28.5</v>
      </c>
      <c r="G9">
        <v>0</v>
      </c>
      <c r="H9">
        <v>0</v>
      </c>
      <c r="I9" t="s">
        <v>2532</v>
      </c>
      <c r="J9" t="s">
        <v>2533</v>
      </c>
      <c r="K9" t="s">
        <v>2534</v>
      </c>
      <c r="L9" t="s">
        <v>2535</v>
      </c>
      <c r="M9">
        <v>0.66</v>
      </c>
      <c r="N9">
        <v>0</v>
      </c>
      <c r="O9">
        <v>0</v>
      </c>
      <c r="P9">
        <v>0.8</v>
      </c>
      <c r="Q9">
        <v>0</v>
      </c>
      <c r="R9">
        <v>0</v>
      </c>
      <c r="S9">
        <v>0.01</v>
      </c>
      <c r="T9">
        <v>0.02</v>
      </c>
      <c r="U9">
        <v>0</v>
      </c>
      <c r="V9" t="s">
        <v>2536</v>
      </c>
      <c r="W9" t="s">
        <v>2537</v>
      </c>
      <c r="X9" t="s">
        <v>2538</v>
      </c>
      <c r="Y9">
        <v>0</v>
      </c>
      <c r="Z9">
        <v>0</v>
      </c>
      <c r="AA9">
        <v>41.06</v>
      </c>
      <c r="AB9">
        <v>0</v>
      </c>
      <c r="AC9" t="s">
        <v>2539</v>
      </c>
      <c r="AD9" t="s">
        <v>2540</v>
      </c>
      <c r="AE9" t="s">
        <v>2541</v>
      </c>
      <c r="AF9" t="s">
        <v>2542</v>
      </c>
      <c r="AG9" t="s">
        <v>2543</v>
      </c>
    </row>
    <row r="10" spans="1:33" x14ac:dyDescent="0.25">
      <c r="A10">
        <v>2021</v>
      </c>
      <c r="B10">
        <v>81115</v>
      </c>
      <c r="C10" t="s">
        <v>642</v>
      </c>
      <c r="D10" t="s">
        <v>2433</v>
      </c>
      <c r="E10">
        <v>276</v>
      </c>
      <c r="F10">
        <v>0.2</v>
      </c>
      <c r="G10" t="s">
        <v>2544</v>
      </c>
      <c r="H10" t="s">
        <v>2545</v>
      </c>
      <c r="I10" t="s">
        <v>2546</v>
      </c>
      <c r="J10" t="s">
        <v>2547</v>
      </c>
      <c r="K10" t="s">
        <v>2548</v>
      </c>
      <c r="L10" t="s">
        <v>2549</v>
      </c>
      <c r="M10">
        <v>2.06</v>
      </c>
      <c r="N10">
        <v>1.25</v>
      </c>
      <c r="O10">
        <v>0.28000000000000003</v>
      </c>
      <c r="P10">
        <v>19.52</v>
      </c>
      <c r="Q10">
        <v>6.18</v>
      </c>
      <c r="R10">
        <v>0.31</v>
      </c>
      <c r="S10">
        <v>0.06</v>
      </c>
      <c r="T10">
        <v>0.02</v>
      </c>
      <c r="U10">
        <v>0.81</v>
      </c>
      <c r="V10" t="s">
        <v>2550</v>
      </c>
      <c r="W10" t="s">
        <v>2551</v>
      </c>
      <c r="X10" t="s">
        <v>2552</v>
      </c>
      <c r="Y10">
        <v>0</v>
      </c>
      <c r="Z10">
        <v>0</v>
      </c>
      <c r="AA10">
        <v>14.86</v>
      </c>
      <c r="AB10">
        <v>0</v>
      </c>
      <c r="AC10" t="s">
        <v>2553</v>
      </c>
      <c r="AD10" t="s">
        <v>2554</v>
      </c>
      <c r="AE10" t="s">
        <v>2555</v>
      </c>
      <c r="AF10" t="s">
        <v>2556</v>
      </c>
      <c r="AG10" t="s">
        <v>2557</v>
      </c>
    </row>
    <row r="11" spans="1:33" x14ac:dyDescent="0.25">
      <c r="A11">
        <v>2021</v>
      </c>
      <c r="B11">
        <v>81120</v>
      </c>
      <c r="C11" t="s">
        <v>643</v>
      </c>
      <c r="D11" t="s">
        <v>2433</v>
      </c>
      <c r="E11" s="16">
        <v>20804</v>
      </c>
      <c r="F11">
        <v>0.6</v>
      </c>
      <c r="G11">
        <v>2.0070000000000001</v>
      </c>
      <c r="H11" t="s">
        <v>2558</v>
      </c>
      <c r="I11" t="s">
        <v>2559</v>
      </c>
      <c r="J11" t="s">
        <v>2560</v>
      </c>
      <c r="K11" t="s">
        <v>2561</v>
      </c>
      <c r="L11" t="s">
        <v>2562</v>
      </c>
      <c r="M11">
        <v>118.91</v>
      </c>
      <c r="N11">
        <v>114.28</v>
      </c>
      <c r="O11">
        <v>4.95</v>
      </c>
      <c r="P11">
        <v>50.45</v>
      </c>
      <c r="Q11">
        <v>299.70999999999998</v>
      </c>
      <c r="R11">
        <v>16.54</v>
      </c>
      <c r="S11">
        <v>1.93</v>
      </c>
      <c r="T11">
        <v>1.39</v>
      </c>
      <c r="U11">
        <v>35.68</v>
      </c>
      <c r="V11" t="s">
        <v>2563</v>
      </c>
      <c r="W11" t="s">
        <v>2564</v>
      </c>
      <c r="X11" t="s">
        <v>2565</v>
      </c>
      <c r="Y11">
        <v>3.68</v>
      </c>
      <c r="Z11">
        <v>0</v>
      </c>
      <c r="AA11" s="17">
        <v>2798.55</v>
      </c>
      <c r="AB11">
        <v>0</v>
      </c>
      <c r="AC11" t="s">
        <v>2566</v>
      </c>
      <c r="AD11" t="s">
        <v>1023</v>
      </c>
      <c r="AE11" t="s">
        <v>2567</v>
      </c>
      <c r="AF11" t="s">
        <v>2568</v>
      </c>
      <c r="AG11" t="s">
        <v>2569</v>
      </c>
    </row>
    <row r="12" spans="1:33" x14ac:dyDescent="0.25">
      <c r="A12">
        <v>2021</v>
      </c>
      <c r="B12">
        <v>81167</v>
      </c>
      <c r="C12" t="s">
        <v>2570</v>
      </c>
      <c r="D12" t="s">
        <v>2433</v>
      </c>
      <c r="E12">
        <v>704</v>
      </c>
      <c r="F12">
        <v>90.3</v>
      </c>
      <c r="G12">
        <v>0</v>
      </c>
      <c r="H12" t="s">
        <v>2462</v>
      </c>
      <c r="I12" t="s">
        <v>2571</v>
      </c>
      <c r="J12" t="s">
        <v>2572</v>
      </c>
      <c r="K12" t="s">
        <v>2573</v>
      </c>
      <c r="L12" t="s">
        <v>2574</v>
      </c>
      <c r="M12">
        <v>2.82</v>
      </c>
      <c r="N12">
        <v>1.85</v>
      </c>
      <c r="O12">
        <v>0.08</v>
      </c>
      <c r="P12">
        <v>0</v>
      </c>
      <c r="Q12">
        <v>4.8600000000000003</v>
      </c>
      <c r="R12">
        <v>0.27</v>
      </c>
      <c r="S12">
        <v>0.04</v>
      </c>
      <c r="T12">
        <v>0.05</v>
      </c>
      <c r="U12">
        <v>0.57999999999999996</v>
      </c>
      <c r="V12" t="s">
        <v>2575</v>
      </c>
      <c r="W12" t="s">
        <v>2576</v>
      </c>
      <c r="X12" t="s">
        <v>2577</v>
      </c>
      <c r="Y12">
        <v>0.82</v>
      </c>
      <c r="Z12">
        <v>0</v>
      </c>
      <c r="AA12">
        <v>65.349999999999994</v>
      </c>
      <c r="AB12">
        <v>0</v>
      </c>
      <c r="AC12" t="s">
        <v>2578</v>
      </c>
      <c r="AD12" t="s">
        <v>2579</v>
      </c>
      <c r="AE12" t="s">
        <v>2580</v>
      </c>
      <c r="AF12" t="s">
        <v>2581</v>
      </c>
      <c r="AG12" t="s">
        <v>2582</v>
      </c>
    </row>
    <row r="13" spans="1:33" x14ac:dyDescent="0.25">
      <c r="A13">
        <v>2021</v>
      </c>
      <c r="B13">
        <v>81173</v>
      </c>
      <c r="C13" t="s">
        <v>2583</v>
      </c>
      <c r="D13" t="s">
        <v>2433</v>
      </c>
      <c r="E13" s="16">
        <v>3178</v>
      </c>
      <c r="F13">
        <v>0</v>
      </c>
      <c r="G13" t="s">
        <v>2584</v>
      </c>
      <c r="H13" t="s">
        <v>2585</v>
      </c>
      <c r="I13" t="s">
        <v>2586</v>
      </c>
      <c r="J13" t="s">
        <v>2587</v>
      </c>
      <c r="K13" t="s">
        <v>2588</v>
      </c>
      <c r="L13" t="s">
        <v>2589</v>
      </c>
      <c r="M13">
        <v>25.77</v>
      </c>
      <c r="N13">
        <v>15.87</v>
      </c>
      <c r="O13">
        <v>1.63</v>
      </c>
      <c r="P13">
        <v>13.62</v>
      </c>
      <c r="Q13">
        <v>67.62</v>
      </c>
      <c r="R13">
        <v>0.15</v>
      </c>
      <c r="S13">
        <v>0.46</v>
      </c>
      <c r="T13">
        <v>0.21</v>
      </c>
      <c r="U13">
        <v>7.44</v>
      </c>
      <c r="V13" t="s">
        <v>2590</v>
      </c>
      <c r="W13" t="s">
        <v>2591</v>
      </c>
      <c r="X13" t="s">
        <v>2592</v>
      </c>
      <c r="Y13">
        <v>25.14</v>
      </c>
      <c r="Z13">
        <v>0</v>
      </c>
      <c r="AA13">
        <v>507.29</v>
      </c>
      <c r="AB13">
        <v>0</v>
      </c>
      <c r="AC13" t="s">
        <v>2593</v>
      </c>
      <c r="AD13" t="s">
        <v>2594</v>
      </c>
      <c r="AE13" t="s">
        <v>2595</v>
      </c>
      <c r="AF13" t="s">
        <v>2568</v>
      </c>
      <c r="AG13" t="s">
        <v>2596</v>
      </c>
    </row>
    <row r="14" spans="1:33" x14ac:dyDescent="0.25">
      <c r="A14">
        <v>2021</v>
      </c>
      <c r="B14">
        <v>81290</v>
      </c>
      <c r="C14" t="s">
        <v>647</v>
      </c>
      <c r="D14" t="s">
        <v>2433</v>
      </c>
      <c r="E14">
        <v>655</v>
      </c>
      <c r="F14">
        <v>14.8</v>
      </c>
      <c r="G14" t="s">
        <v>2597</v>
      </c>
      <c r="H14" t="s">
        <v>2598</v>
      </c>
      <c r="I14" t="s">
        <v>2599</v>
      </c>
      <c r="J14" t="s">
        <v>2600</v>
      </c>
      <c r="K14" t="s">
        <v>2601</v>
      </c>
      <c r="L14" t="s">
        <v>2602</v>
      </c>
      <c r="M14">
        <v>4.66</v>
      </c>
      <c r="N14">
        <v>2.75</v>
      </c>
      <c r="O14">
        <v>0.37</v>
      </c>
      <c r="P14">
        <v>2.77</v>
      </c>
      <c r="Q14">
        <v>13.73</v>
      </c>
      <c r="R14">
        <v>0.68</v>
      </c>
      <c r="S14">
        <v>0.14000000000000001</v>
      </c>
      <c r="T14">
        <v>0.04</v>
      </c>
      <c r="U14">
        <v>1.83</v>
      </c>
      <c r="V14" t="s">
        <v>2603</v>
      </c>
      <c r="W14" t="s">
        <v>2604</v>
      </c>
      <c r="X14" t="s">
        <v>2605</v>
      </c>
      <c r="Y14">
        <v>0</v>
      </c>
      <c r="Z14">
        <v>0</v>
      </c>
      <c r="AA14">
        <v>57.1</v>
      </c>
      <c r="AB14">
        <v>0</v>
      </c>
      <c r="AC14" t="s">
        <v>2606</v>
      </c>
      <c r="AD14" t="s">
        <v>975</v>
      </c>
      <c r="AE14" t="s">
        <v>2607</v>
      </c>
      <c r="AF14" t="s">
        <v>2608</v>
      </c>
      <c r="AG14" t="s">
        <v>2609</v>
      </c>
    </row>
    <row r="15" spans="1:33" x14ac:dyDescent="0.25">
      <c r="A15">
        <v>2021</v>
      </c>
      <c r="B15">
        <v>81311</v>
      </c>
      <c r="C15" t="s">
        <v>646</v>
      </c>
      <c r="D15" t="s">
        <v>2433</v>
      </c>
      <c r="E15" s="16">
        <v>1048</v>
      </c>
      <c r="F15">
        <v>5</v>
      </c>
      <c r="G15" t="s">
        <v>2610</v>
      </c>
      <c r="H15">
        <v>0</v>
      </c>
      <c r="I15" t="s">
        <v>2611</v>
      </c>
      <c r="J15" t="s">
        <v>2612</v>
      </c>
      <c r="K15" t="s">
        <v>2613</v>
      </c>
      <c r="L15" t="s">
        <v>2614</v>
      </c>
      <c r="M15">
        <v>2.74</v>
      </c>
      <c r="N15">
        <v>0.23</v>
      </c>
      <c r="O15">
        <v>7.0000000000000007E-2</v>
      </c>
      <c r="P15">
        <v>3.48</v>
      </c>
      <c r="Q15">
        <v>0</v>
      </c>
      <c r="R15">
        <v>0.11</v>
      </c>
      <c r="S15">
        <v>0.06</v>
      </c>
      <c r="T15">
        <v>7.0000000000000007E-2</v>
      </c>
      <c r="U15">
        <v>0.17</v>
      </c>
      <c r="V15" t="s">
        <v>2615</v>
      </c>
      <c r="W15" t="s">
        <v>2616</v>
      </c>
      <c r="X15" t="s">
        <v>2617</v>
      </c>
      <c r="Y15">
        <v>0</v>
      </c>
      <c r="Z15">
        <v>0</v>
      </c>
      <c r="AA15">
        <v>210.15</v>
      </c>
      <c r="AB15">
        <v>0</v>
      </c>
      <c r="AC15" t="s">
        <v>2618</v>
      </c>
      <c r="AD15" t="s">
        <v>2619</v>
      </c>
      <c r="AE15" t="s">
        <v>2620</v>
      </c>
      <c r="AF15" t="s">
        <v>2621</v>
      </c>
      <c r="AG15" t="s">
        <v>2622</v>
      </c>
    </row>
    <row r="16" spans="1:33" x14ac:dyDescent="0.25">
      <c r="A16">
        <v>2021</v>
      </c>
      <c r="B16">
        <v>81496</v>
      </c>
      <c r="C16" t="s">
        <v>648</v>
      </c>
      <c r="D16" t="s">
        <v>2433</v>
      </c>
      <c r="E16" s="16">
        <v>1190</v>
      </c>
      <c r="F16">
        <v>13.4</v>
      </c>
      <c r="G16" t="s">
        <v>2623</v>
      </c>
      <c r="H16">
        <v>0</v>
      </c>
      <c r="I16" t="s">
        <v>2624</v>
      </c>
      <c r="J16" t="s">
        <v>2625</v>
      </c>
      <c r="K16" t="s">
        <v>2626</v>
      </c>
      <c r="L16" t="s">
        <v>2627</v>
      </c>
      <c r="M16">
        <v>4.26</v>
      </c>
      <c r="N16">
        <v>0.34</v>
      </c>
      <c r="O16">
        <v>0.57999999999999996</v>
      </c>
      <c r="P16">
        <v>5.3</v>
      </c>
      <c r="Q16">
        <v>0.04</v>
      </c>
      <c r="R16">
        <v>0.4</v>
      </c>
      <c r="S16">
        <v>0.13</v>
      </c>
      <c r="T16">
        <v>0.08</v>
      </c>
      <c r="U16">
        <v>0.61</v>
      </c>
      <c r="V16" t="s">
        <v>2628</v>
      </c>
      <c r="W16" t="s">
        <v>2629</v>
      </c>
      <c r="X16" t="s">
        <v>2630</v>
      </c>
      <c r="Y16">
        <v>0</v>
      </c>
      <c r="Z16">
        <v>0</v>
      </c>
      <c r="AA16">
        <v>119.4</v>
      </c>
      <c r="AB16">
        <v>0</v>
      </c>
      <c r="AC16" t="s">
        <v>2631</v>
      </c>
      <c r="AD16" t="s">
        <v>2632</v>
      </c>
      <c r="AE16" t="s">
        <v>2633</v>
      </c>
      <c r="AF16" t="s">
        <v>2506</v>
      </c>
      <c r="AG16" t="s">
        <v>2634</v>
      </c>
    </row>
    <row r="17" spans="1:33" x14ac:dyDescent="0.25">
      <c r="A17">
        <v>2021</v>
      </c>
      <c r="B17">
        <v>81509</v>
      </c>
      <c r="C17" t="s">
        <v>649</v>
      </c>
      <c r="D17" t="s">
        <v>2433</v>
      </c>
      <c r="E17">
        <v>339</v>
      </c>
      <c r="F17">
        <v>2.2000000000000002</v>
      </c>
      <c r="G17" t="s">
        <v>2632</v>
      </c>
      <c r="H17" t="s">
        <v>1204</v>
      </c>
      <c r="I17" t="s">
        <v>2635</v>
      </c>
      <c r="J17" t="s">
        <v>2636</v>
      </c>
      <c r="K17" t="s">
        <v>1389</v>
      </c>
      <c r="L17" t="s">
        <v>2637</v>
      </c>
      <c r="M17">
        <v>1.24</v>
      </c>
      <c r="N17">
        <v>0.64</v>
      </c>
      <c r="O17">
        <v>0.05</v>
      </c>
      <c r="P17">
        <v>0.01</v>
      </c>
      <c r="Q17">
        <v>2.35</v>
      </c>
      <c r="R17">
        <v>0.08</v>
      </c>
      <c r="S17">
        <v>0.03</v>
      </c>
      <c r="T17">
        <v>0.02</v>
      </c>
      <c r="U17">
        <v>0.22</v>
      </c>
      <c r="V17" t="s">
        <v>2638</v>
      </c>
      <c r="W17" t="s">
        <v>2639</v>
      </c>
      <c r="X17" t="s">
        <v>2640</v>
      </c>
      <c r="Y17">
        <v>0</v>
      </c>
      <c r="Z17">
        <v>0</v>
      </c>
      <c r="AA17">
        <v>89.57</v>
      </c>
      <c r="AB17">
        <v>0</v>
      </c>
      <c r="AC17" t="s">
        <v>2641</v>
      </c>
      <c r="AD17" t="s">
        <v>2642</v>
      </c>
      <c r="AE17" t="s">
        <v>2643</v>
      </c>
      <c r="AF17" t="s">
        <v>2644</v>
      </c>
      <c r="AG17" t="s">
        <v>2645</v>
      </c>
    </row>
    <row r="18" spans="1:33" x14ac:dyDescent="0.25">
      <c r="A18">
        <v>2021</v>
      </c>
      <c r="B18">
        <v>81516</v>
      </c>
      <c r="C18" t="s">
        <v>650</v>
      </c>
      <c r="D18" t="s">
        <v>2433</v>
      </c>
      <c r="E18">
        <v>547</v>
      </c>
      <c r="F18">
        <v>7.2</v>
      </c>
      <c r="G18" t="s">
        <v>2646</v>
      </c>
      <c r="H18">
        <v>0</v>
      </c>
      <c r="I18" t="s">
        <v>2647</v>
      </c>
      <c r="J18" t="s">
        <v>2648</v>
      </c>
      <c r="K18" t="s">
        <v>2649</v>
      </c>
      <c r="L18" t="s">
        <v>2650</v>
      </c>
      <c r="M18">
        <v>1.32</v>
      </c>
      <c r="N18">
        <v>0</v>
      </c>
      <c r="O18">
        <v>0</v>
      </c>
      <c r="P18">
        <v>1.26</v>
      </c>
      <c r="Q18">
        <v>0</v>
      </c>
      <c r="R18">
        <v>0</v>
      </c>
      <c r="S18">
        <v>0.01</v>
      </c>
      <c r="T18">
        <v>0.04</v>
      </c>
      <c r="U18">
        <v>0</v>
      </c>
      <c r="V18" t="s">
        <v>2651</v>
      </c>
      <c r="W18" t="s">
        <v>2652</v>
      </c>
      <c r="X18" t="s">
        <v>2653</v>
      </c>
      <c r="Y18">
        <v>0</v>
      </c>
      <c r="Z18">
        <v>0</v>
      </c>
      <c r="AA18">
        <v>82.38</v>
      </c>
      <c r="AB18">
        <v>0</v>
      </c>
      <c r="AC18" t="s">
        <v>2654</v>
      </c>
      <c r="AD18" t="s">
        <v>2655</v>
      </c>
      <c r="AE18" t="s">
        <v>2656</v>
      </c>
      <c r="AF18" t="s">
        <v>2506</v>
      </c>
      <c r="AG18" t="s">
        <v>2657</v>
      </c>
    </row>
    <row r="19" spans="1:33" x14ac:dyDescent="0.25">
      <c r="A19">
        <v>2021</v>
      </c>
      <c r="B19">
        <v>81607</v>
      </c>
      <c r="C19" t="s">
        <v>651</v>
      </c>
      <c r="D19" t="s">
        <v>2433</v>
      </c>
      <c r="E19">
        <v>412</v>
      </c>
      <c r="F19">
        <v>20</v>
      </c>
      <c r="G19">
        <v>0</v>
      </c>
      <c r="H19">
        <v>0</v>
      </c>
      <c r="I19" t="s">
        <v>2658</v>
      </c>
      <c r="J19" t="s">
        <v>2659</v>
      </c>
      <c r="K19" t="s">
        <v>2660</v>
      </c>
      <c r="L19" t="s">
        <v>2661</v>
      </c>
      <c r="M19">
        <v>1</v>
      </c>
      <c r="N19">
        <v>0</v>
      </c>
      <c r="O19">
        <v>0</v>
      </c>
      <c r="P19">
        <v>0.98</v>
      </c>
      <c r="Q19">
        <v>0</v>
      </c>
      <c r="R19">
        <v>0</v>
      </c>
      <c r="S19">
        <v>0.01</v>
      </c>
      <c r="T19">
        <v>0.03</v>
      </c>
      <c r="U19">
        <v>0</v>
      </c>
      <c r="V19" t="s">
        <v>2662</v>
      </c>
      <c r="W19" t="s">
        <v>2663</v>
      </c>
      <c r="X19" t="s">
        <v>2664</v>
      </c>
      <c r="Y19">
        <v>0</v>
      </c>
      <c r="Z19">
        <v>0</v>
      </c>
      <c r="AA19">
        <v>144.22</v>
      </c>
      <c r="AB19">
        <v>0</v>
      </c>
      <c r="AC19" t="s">
        <v>2665</v>
      </c>
      <c r="AD19" t="s">
        <v>2666</v>
      </c>
      <c r="AE19" t="s">
        <v>2667</v>
      </c>
      <c r="AF19" t="s">
        <v>2668</v>
      </c>
      <c r="AG19" t="s">
        <v>2669</v>
      </c>
    </row>
    <row r="20" spans="1:33" x14ac:dyDescent="0.25">
      <c r="A20">
        <v>2021</v>
      </c>
      <c r="B20">
        <v>81712</v>
      </c>
      <c r="C20" t="s">
        <v>652</v>
      </c>
      <c r="D20" t="s">
        <v>2433</v>
      </c>
      <c r="E20" s="16">
        <v>2634</v>
      </c>
      <c r="F20">
        <v>0.2</v>
      </c>
      <c r="G20" t="s">
        <v>2670</v>
      </c>
      <c r="H20" t="s">
        <v>2671</v>
      </c>
      <c r="I20" t="s">
        <v>2672</v>
      </c>
      <c r="J20" t="s">
        <v>2673</v>
      </c>
      <c r="K20" t="s">
        <v>2674</v>
      </c>
      <c r="L20" t="s">
        <v>2675</v>
      </c>
      <c r="M20">
        <v>31.4</v>
      </c>
      <c r="N20">
        <v>0</v>
      </c>
      <c r="O20">
        <v>0</v>
      </c>
      <c r="P20">
        <v>10.52</v>
      </c>
      <c r="Q20">
        <v>56.1</v>
      </c>
      <c r="R20">
        <v>5.9</v>
      </c>
      <c r="S20">
        <v>7.0000000000000007E-2</v>
      </c>
      <c r="T20">
        <v>0.18</v>
      </c>
      <c r="U20">
        <v>0.8</v>
      </c>
      <c r="V20" t="s">
        <v>2676</v>
      </c>
      <c r="W20" t="s">
        <v>2677</v>
      </c>
      <c r="X20" t="s">
        <v>2678</v>
      </c>
      <c r="Y20">
        <v>0</v>
      </c>
      <c r="Z20">
        <v>0</v>
      </c>
      <c r="AA20">
        <v>203.8</v>
      </c>
      <c r="AB20">
        <v>0</v>
      </c>
      <c r="AC20" t="s">
        <v>2679</v>
      </c>
      <c r="AD20" t="s">
        <v>1092</v>
      </c>
      <c r="AE20" t="s">
        <v>2680</v>
      </c>
      <c r="AF20" t="s">
        <v>2681</v>
      </c>
      <c r="AG20" t="s">
        <v>2682</v>
      </c>
    </row>
    <row r="21" spans="1:33" x14ac:dyDescent="0.25">
      <c r="A21">
        <v>2021</v>
      </c>
      <c r="B21">
        <v>81831</v>
      </c>
      <c r="C21" t="s">
        <v>653</v>
      </c>
      <c r="D21" t="s">
        <v>2433</v>
      </c>
      <c r="E21" s="16">
        <v>6449</v>
      </c>
      <c r="F21">
        <v>24.4</v>
      </c>
      <c r="G21" t="s">
        <v>2683</v>
      </c>
      <c r="H21" t="s">
        <v>2684</v>
      </c>
      <c r="I21" t="s">
        <v>2685</v>
      </c>
      <c r="J21" t="s">
        <v>2686</v>
      </c>
      <c r="K21" t="s">
        <v>2687</v>
      </c>
      <c r="L21" t="s">
        <v>2688</v>
      </c>
      <c r="M21">
        <v>27.29</v>
      </c>
      <c r="N21">
        <v>16.75</v>
      </c>
      <c r="O21">
        <v>0.7</v>
      </c>
      <c r="P21">
        <v>28.33</v>
      </c>
      <c r="Q21">
        <v>43.93</v>
      </c>
      <c r="R21">
        <v>2.42</v>
      </c>
      <c r="S21">
        <v>0.39</v>
      </c>
      <c r="T21">
        <v>0.48</v>
      </c>
      <c r="U21">
        <v>5.23</v>
      </c>
      <c r="V21" t="s">
        <v>2689</v>
      </c>
      <c r="W21" t="s">
        <v>2690</v>
      </c>
      <c r="X21" t="s">
        <v>2691</v>
      </c>
      <c r="Y21">
        <v>0</v>
      </c>
      <c r="Z21">
        <v>0</v>
      </c>
      <c r="AA21">
        <v>358.85</v>
      </c>
      <c r="AB21">
        <v>0</v>
      </c>
      <c r="AC21" t="s">
        <v>2692</v>
      </c>
      <c r="AD21" t="s">
        <v>2693</v>
      </c>
      <c r="AE21" t="s">
        <v>2694</v>
      </c>
      <c r="AF21" t="s">
        <v>2466</v>
      </c>
      <c r="AG21" t="s">
        <v>2695</v>
      </c>
    </row>
    <row r="22" spans="1:33" x14ac:dyDescent="0.25">
      <c r="A22">
        <v>2021</v>
      </c>
      <c r="B22">
        <v>81957</v>
      </c>
      <c r="C22" t="s">
        <v>655</v>
      </c>
      <c r="D22" t="s">
        <v>2433</v>
      </c>
      <c r="E22">
        <v>92</v>
      </c>
      <c r="F22">
        <v>4.2</v>
      </c>
      <c r="G22" t="s">
        <v>2696</v>
      </c>
      <c r="H22">
        <v>0</v>
      </c>
      <c r="I22" t="s">
        <v>2697</v>
      </c>
      <c r="J22" t="s">
        <v>2698</v>
      </c>
      <c r="K22" t="s">
        <v>2699</v>
      </c>
      <c r="L22" t="s">
        <v>2700</v>
      </c>
      <c r="M22">
        <v>90.2</v>
      </c>
      <c r="N22">
        <v>0</v>
      </c>
      <c r="O22">
        <v>0</v>
      </c>
      <c r="P22">
        <v>0.41</v>
      </c>
      <c r="Q22">
        <v>0</v>
      </c>
      <c r="R22">
        <v>0</v>
      </c>
      <c r="S22">
        <v>0.96</v>
      </c>
      <c r="T22">
        <v>2.4900000000000002</v>
      </c>
      <c r="U22">
        <v>0</v>
      </c>
      <c r="V22" t="s">
        <v>2701</v>
      </c>
      <c r="W22" t="s">
        <v>2702</v>
      </c>
      <c r="X22" t="s">
        <v>2703</v>
      </c>
      <c r="Y22">
        <v>0</v>
      </c>
      <c r="Z22">
        <v>0</v>
      </c>
      <c r="AA22">
        <v>34.78</v>
      </c>
      <c r="AB22">
        <v>0</v>
      </c>
      <c r="AC22" t="s">
        <v>2704</v>
      </c>
      <c r="AD22" t="s">
        <v>2705</v>
      </c>
      <c r="AE22" t="s">
        <v>2706</v>
      </c>
      <c r="AF22" t="s">
        <v>2707</v>
      </c>
      <c r="AG22" t="s">
        <v>2708</v>
      </c>
    </row>
    <row r="23" spans="1:33" x14ac:dyDescent="0.25">
      <c r="A23">
        <v>2021</v>
      </c>
      <c r="B23">
        <v>81995</v>
      </c>
      <c r="C23" t="s">
        <v>656</v>
      </c>
      <c r="D23" t="s">
        <v>2433</v>
      </c>
      <c r="E23">
        <v>913</v>
      </c>
      <c r="F23">
        <v>30.6</v>
      </c>
      <c r="G23">
        <v>0</v>
      </c>
      <c r="H23">
        <v>0</v>
      </c>
      <c r="I23" t="s">
        <v>2709</v>
      </c>
      <c r="J23" t="s">
        <v>2710</v>
      </c>
      <c r="K23" t="s">
        <v>2711</v>
      </c>
      <c r="L23" t="s">
        <v>1233</v>
      </c>
      <c r="M23">
        <v>16.45</v>
      </c>
      <c r="N23">
        <v>0.38</v>
      </c>
      <c r="O23">
        <v>0.3</v>
      </c>
      <c r="P23">
        <v>0.89</v>
      </c>
      <c r="Q23">
        <v>0.14000000000000001</v>
      </c>
      <c r="R23">
        <v>0.24</v>
      </c>
      <c r="S23">
        <v>0.21</v>
      </c>
      <c r="T23">
        <v>0.43</v>
      </c>
      <c r="U23">
        <v>0.09</v>
      </c>
      <c r="V23" t="s">
        <v>2712</v>
      </c>
      <c r="W23" t="s">
        <v>2713</v>
      </c>
      <c r="X23" t="s">
        <v>2714</v>
      </c>
      <c r="Y23">
        <v>0</v>
      </c>
      <c r="Z23">
        <v>0</v>
      </c>
      <c r="AA23">
        <v>189.82</v>
      </c>
      <c r="AB23">
        <v>0</v>
      </c>
      <c r="AC23" t="s">
        <v>2715</v>
      </c>
      <c r="AD23" t="s">
        <v>2716</v>
      </c>
      <c r="AE23" t="s">
        <v>2717</v>
      </c>
      <c r="AF23" t="s">
        <v>2718</v>
      </c>
      <c r="AG23" t="s">
        <v>2719</v>
      </c>
    </row>
    <row r="24" spans="1:33" x14ac:dyDescent="0.25">
      <c r="A24">
        <v>2021</v>
      </c>
      <c r="B24">
        <v>82016</v>
      </c>
      <c r="C24" t="s">
        <v>657</v>
      </c>
      <c r="D24" t="s">
        <v>2433</v>
      </c>
      <c r="E24">
        <v>573</v>
      </c>
      <c r="F24">
        <v>4.4000000000000004</v>
      </c>
      <c r="G24" t="s">
        <v>2720</v>
      </c>
      <c r="H24">
        <v>0</v>
      </c>
      <c r="I24" t="s">
        <v>2721</v>
      </c>
      <c r="J24" t="s">
        <v>2534</v>
      </c>
      <c r="K24" t="s">
        <v>2722</v>
      </c>
      <c r="L24" t="s">
        <v>1176</v>
      </c>
      <c r="M24">
        <v>202.63</v>
      </c>
      <c r="N24">
        <v>0</v>
      </c>
      <c r="O24">
        <v>0</v>
      </c>
      <c r="P24">
        <v>1.65</v>
      </c>
      <c r="Q24">
        <v>0</v>
      </c>
      <c r="R24">
        <v>0</v>
      </c>
      <c r="S24">
        <v>2.15</v>
      </c>
      <c r="T24">
        <v>5.59</v>
      </c>
      <c r="U24">
        <v>0</v>
      </c>
      <c r="V24" t="s">
        <v>2723</v>
      </c>
      <c r="W24" t="s">
        <v>2724</v>
      </c>
      <c r="X24" t="s">
        <v>2725</v>
      </c>
      <c r="Y24">
        <v>0</v>
      </c>
      <c r="Z24">
        <v>0</v>
      </c>
      <c r="AA24">
        <v>182.94</v>
      </c>
      <c r="AB24">
        <v>0</v>
      </c>
      <c r="AC24" t="s">
        <v>2726</v>
      </c>
      <c r="AD24" t="s">
        <v>2727</v>
      </c>
      <c r="AE24" t="s">
        <v>2728</v>
      </c>
      <c r="AF24" t="s">
        <v>2729</v>
      </c>
      <c r="AG24" t="s">
        <v>2730</v>
      </c>
    </row>
    <row r="25" spans="1:33" x14ac:dyDescent="0.25">
      <c r="A25">
        <v>2021</v>
      </c>
      <c r="B25">
        <v>82153</v>
      </c>
      <c r="C25" t="s">
        <v>658</v>
      </c>
      <c r="D25" t="s">
        <v>2433</v>
      </c>
      <c r="E25" s="16">
        <v>3547</v>
      </c>
      <c r="F25">
        <v>0</v>
      </c>
      <c r="G25" t="s">
        <v>2731</v>
      </c>
      <c r="H25" t="s">
        <v>2732</v>
      </c>
      <c r="I25" t="s">
        <v>2733</v>
      </c>
      <c r="J25" t="s">
        <v>2734</v>
      </c>
      <c r="K25" t="s">
        <v>2735</v>
      </c>
      <c r="L25" t="s">
        <v>2736</v>
      </c>
      <c r="M25">
        <v>17.87</v>
      </c>
      <c r="N25">
        <v>8.16</v>
      </c>
      <c r="O25">
        <v>0.84</v>
      </c>
      <c r="P25">
        <v>10.83</v>
      </c>
      <c r="Q25">
        <v>34.74</v>
      </c>
      <c r="R25">
        <v>0.08</v>
      </c>
      <c r="S25">
        <v>0.28000000000000003</v>
      </c>
      <c r="T25">
        <v>0.24</v>
      </c>
      <c r="U25">
        <v>3.82</v>
      </c>
      <c r="V25" t="s">
        <v>2737</v>
      </c>
      <c r="W25" t="s">
        <v>2738</v>
      </c>
      <c r="X25" t="s">
        <v>2739</v>
      </c>
      <c r="Y25">
        <v>0</v>
      </c>
      <c r="Z25">
        <v>0</v>
      </c>
      <c r="AA25">
        <v>608.13</v>
      </c>
      <c r="AB25">
        <v>0</v>
      </c>
      <c r="AC25" t="s">
        <v>2740</v>
      </c>
      <c r="AD25" t="s">
        <v>2741</v>
      </c>
      <c r="AE25" t="s">
        <v>2742</v>
      </c>
      <c r="AF25" t="s">
        <v>2743</v>
      </c>
      <c r="AG25" t="s">
        <v>2744</v>
      </c>
    </row>
    <row r="26" spans="1:33" x14ac:dyDescent="0.25">
      <c r="A26">
        <v>2021</v>
      </c>
      <c r="B26">
        <v>82205</v>
      </c>
      <c r="C26" t="s">
        <v>659</v>
      </c>
      <c r="D26" t="s">
        <v>2433</v>
      </c>
      <c r="E26" s="16">
        <v>3152</v>
      </c>
      <c r="F26">
        <v>5.4</v>
      </c>
      <c r="G26" t="s">
        <v>2745</v>
      </c>
      <c r="H26" t="s">
        <v>2746</v>
      </c>
      <c r="I26" t="s">
        <v>2747</v>
      </c>
      <c r="J26" t="s">
        <v>2748</v>
      </c>
      <c r="K26" t="s">
        <v>2749</v>
      </c>
      <c r="L26" t="s">
        <v>2750</v>
      </c>
      <c r="M26">
        <v>8.9700000000000006</v>
      </c>
      <c r="N26">
        <v>0.51</v>
      </c>
      <c r="O26">
        <v>0.74</v>
      </c>
      <c r="P26">
        <v>14.06</v>
      </c>
      <c r="Q26">
        <v>0.09</v>
      </c>
      <c r="R26">
        <v>0.3</v>
      </c>
      <c r="S26">
        <v>0.24</v>
      </c>
      <c r="T26">
        <v>0.21</v>
      </c>
      <c r="U26">
        <v>0.54</v>
      </c>
      <c r="V26" t="s">
        <v>2751</v>
      </c>
      <c r="W26" t="s">
        <v>2752</v>
      </c>
      <c r="X26" t="s">
        <v>2753</v>
      </c>
      <c r="Y26">
        <v>0</v>
      </c>
      <c r="Z26">
        <v>0</v>
      </c>
      <c r="AA26">
        <v>123.84</v>
      </c>
      <c r="AB26">
        <v>0</v>
      </c>
      <c r="AC26" t="s">
        <v>2754</v>
      </c>
      <c r="AD26" t="s">
        <v>2755</v>
      </c>
      <c r="AE26" t="s">
        <v>2756</v>
      </c>
      <c r="AF26" t="s">
        <v>2757</v>
      </c>
      <c r="AG26" t="s">
        <v>2758</v>
      </c>
    </row>
    <row r="27" spans="1:33" x14ac:dyDescent="0.25">
      <c r="A27">
        <v>2021</v>
      </c>
      <c r="B27">
        <v>82248</v>
      </c>
      <c r="C27" t="s">
        <v>661</v>
      </c>
      <c r="D27" t="s">
        <v>2433</v>
      </c>
      <c r="E27" s="16">
        <v>1186</v>
      </c>
      <c r="F27">
        <v>2.4</v>
      </c>
      <c r="G27" t="s">
        <v>2759</v>
      </c>
      <c r="H27" t="s">
        <v>2760</v>
      </c>
      <c r="I27" t="s">
        <v>2761</v>
      </c>
      <c r="J27" t="s">
        <v>2762</v>
      </c>
      <c r="K27" t="s">
        <v>2763</v>
      </c>
      <c r="L27" t="s">
        <v>2764</v>
      </c>
      <c r="M27">
        <v>6.2</v>
      </c>
      <c r="N27">
        <v>3.73</v>
      </c>
      <c r="O27">
        <v>0.69</v>
      </c>
      <c r="P27">
        <v>4.92</v>
      </c>
      <c r="Q27">
        <v>22.54</v>
      </c>
      <c r="R27">
        <v>0.93</v>
      </c>
      <c r="S27">
        <v>0.08</v>
      </c>
      <c r="T27">
        <v>0.08</v>
      </c>
      <c r="U27">
        <v>0.76</v>
      </c>
      <c r="V27" t="s">
        <v>2765</v>
      </c>
      <c r="W27" t="s">
        <v>2766</v>
      </c>
      <c r="X27" t="s">
        <v>2767</v>
      </c>
      <c r="Y27">
        <v>0</v>
      </c>
      <c r="Z27">
        <v>0</v>
      </c>
      <c r="AA27">
        <v>106.42</v>
      </c>
      <c r="AB27">
        <v>0</v>
      </c>
      <c r="AC27" t="s">
        <v>2768</v>
      </c>
      <c r="AD27" t="s">
        <v>2769</v>
      </c>
      <c r="AE27" t="s">
        <v>2770</v>
      </c>
      <c r="AF27" t="s">
        <v>2757</v>
      </c>
      <c r="AG27" t="s">
        <v>2771</v>
      </c>
    </row>
    <row r="28" spans="1:33" x14ac:dyDescent="0.25">
      <c r="A28">
        <v>2021</v>
      </c>
      <c r="B28">
        <v>82251</v>
      </c>
      <c r="C28" t="s">
        <v>660</v>
      </c>
      <c r="D28" t="s">
        <v>2433</v>
      </c>
      <c r="E28">
        <v>107</v>
      </c>
      <c r="F28">
        <v>13.2</v>
      </c>
      <c r="G28">
        <v>0</v>
      </c>
      <c r="H28">
        <v>0</v>
      </c>
      <c r="I28" t="s">
        <v>2465</v>
      </c>
      <c r="J28" t="s">
        <v>2772</v>
      </c>
      <c r="K28" t="s">
        <v>2773</v>
      </c>
      <c r="L28" t="s">
        <v>2774</v>
      </c>
      <c r="M28">
        <v>0.26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0.01</v>
      </c>
      <c r="U28">
        <v>0</v>
      </c>
      <c r="V28" t="s">
        <v>2775</v>
      </c>
      <c r="W28" t="s">
        <v>2776</v>
      </c>
      <c r="X28" t="s">
        <v>2777</v>
      </c>
      <c r="Y28">
        <v>0</v>
      </c>
      <c r="Z28">
        <v>0</v>
      </c>
      <c r="AA28">
        <v>29.73</v>
      </c>
      <c r="AB28">
        <v>0</v>
      </c>
      <c r="AC28" t="s">
        <v>2778</v>
      </c>
      <c r="AD28" t="s">
        <v>2779</v>
      </c>
      <c r="AE28" t="s">
        <v>2780</v>
      </c>
      <c r="AF28" t="s">
        <v>2781</v>
      </c>
      <c r="AG28" t="s">
        <v>2782</v>
      </c>
    </row>
    <row r="29" spans="1:33" x14ac:dyDescent="0.25">
      <c r="A29">
        <v>2021</v>
      </c>
      <c r="B29">
        <v>82331</v>
      </c>
      <c r="C29" t="s">
        <v>662</v>
      </c>
      <c r="D29" t="s">
        <v>2433</v>
      </c>
      <c r="E29" s="16">
        <v>2488</v>
      </c>
      <c r="F29">
        <v>6.8</v>
      </c>
      <c r="G29" t="s">
        <v>2783</v>
      </c>
      <c r="H29">
        <v>0</v>
      </c>
      <c r="I29" t="s">
        <v>2784</v>
      </c>
      <c r="J29" t="s">
        <v>2785</v>
      </c>
      <c r="K29" t="s">
        <v>2786</v>
      </c>
      <c r="L29" t="s">
        <v>2787</v>
      </c>
      <c r="M29">
        <v>6.02</v>
      </c>
      <c r="N29">
        <v>0</v>
      </c>
      <c r="O29">
        <v>0</v>
      </c>
      <c r="P29">
        <v>7.7</v>
      </c>
      <c r="Q29">
        <v>0</v>
      </c>
      <c r="R29">
        <v>0</v>
      </c>
      <c r="S29">
        <v>0.06</v>
      </c>
      <c r="T29">
        <v>0.17</v>
      </c>
      <c r="U29">
        <v>0</v>
      </c>
      <c r="V29" t="s">
        <v>2788</v>
      </c>
      <c r="W29" t="s">
        <v>2789</v>
      </c>
      <c r="X29" t="s">
        <v>2790</v>
      </c>
      <c r="Y29">
        <v>0</v>
      </c>
      <c r="Z29">
        <v>0</v>
      </c>
      <c r="AA29">
        <v>356.22</v>
      </c>
      <c r="AB29">
        <v>0</v>
      </c>
      <c r="AC29" t="s">
        <v>2791</v>
      </c>
      <c r="AD29" t="s">
        <v>2792</v>
      </c>
      <c r="AE29" t="s">
        <v>2793</v>
      </c>
      <c r="AF29" t="s">
        <v>2794</v>
      </c>
      <c r="AG29" t="s">
        <v>2795</v>
      </c>
    </row>
    <row r="30" spans="1:33" x14ac:dyDescent="0.25">
      <c r="A30">
        <v>2021</v>
      </c>
      <c r="B30">
        <v>82378</v>
      </c>
      <c r="C30" t="s">
        <v>663</v>
      </c>
      <c r="D30" t="s">
        <v>2433</v>
      </c>
      <c r="E30" s="16">
        <v>2145</v>
      </c>
      <c r="F30">
        <v>6.8</v>
      </c>
      <c r="G30" t="s">
        <v>2796</v>
      </c>
      <c r="H30" t="s">
        <v>2797</v>
      </c>
      <c r="I30" t="s">
        <v>2798</v>
      </c>
      <c r="J30" t="s">
        <v>2799</v>
      </c>
      <c r="K30">
        <v>87</v>
      </c>
      <c r="L30" t="s">
        <v>2800</v>
      </c>
      <c r="M30">
        <v>5.98</v>
      </c>
      <c r="N30">
        <v>1.21</v>
      </c>
      <c r="O30">
        <v>0.09</v>
      </c>
      <c r="P30">
        <v>11.21</v>
      </c>
      <c r="Q30">
        <v>4.47</v>
      </c>
      <c r="R30">
        <v>0.16</v>
      </c>
      <c r="S30">
        <v>0.09</v>
      </c>
      <c r="T30">
        <v>0.14000000000000001</v>
      </c>
      <c r="U30">
        <v>0.43</v>
      </c>
      <c r="V30" t="s">
        <v>2801</v>
      </c>
      <c r="W30" t="s">
        <v>2802</v>
      </c>
      <c r="X30" t="s">
        <v>2803</v>
      </c>
      <c r="Y30">
        <v>0</v>
      </c>
      <c r="Z30">
        <v>0</v>
      </c>
      <c r="AA30">
        <v>465.46</v>
      </c>
      <c r="AB30">
        <v>0</v>
      </c>
      <c r="AC30" t="s">
        <v>2804</v>
      </c>
      <c r="AD30" t="s">
        <v>2805</v>
      </c>
      <c r="AE30" t="s">
        <v>2806</v>
      </c>
      <c r="AF30" t="s">
        <v>2807</v>
      </c>
      <c r="AG30" t="s">
        <v>2808</v>
      </c>
    </row>
    <row r="31" spans="1:33" x14ac:dyDescent="0.25">
      <c r="A31">
        <v>2021</v>
      </c>
      <c r="B31">
        <v>82418</v>
      </c>
      <c r="C31" t="s">
        <v>664</v>
      </c>
      <c r="D31" t="s">
        <v>2433</v>
      </c>
      <c r="E31">
        <v>76</v>
      </c>
      <c r="F31">
        <v>6.9</v>
      </c>
      <c r="G31">
        <v>0</v>
      </c>
      <c r="H31">
        <v>0</v>
      </c>
      <c r="I31" t="s">
        <v>1967</v>
      </c>
      <c r="J31" t="s">
        <v>2809</v>
      </c>
      <c r="K31" t="s">
        <v>2810</v>
      </c>
      <c r="L31">
        <v>0</v>
      </c>
      <c r="M31">
        <v>0.18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0.01</v>
      </c>
      <c r="U31">
        <v>0</v>
      </c>
      <c r="V31" t="s">
        <v>2811</v>
      </c>
      <c r="W31" t="s">
        <v>2812</v>
      </c>
      <c r="X31" t="s">
        <v>2813</v>
      </c>
      <c r="Y31">
        <v>0</v>
      </c>
      <c r="Z31">
        <v>0</v>
      </c>
      <c r="AA31">
        <v>75.69</v>
      </c>
      <c r="AB31">
        <v>0</v>
      </c>
      <c r="AC31" t="s">
        <v>2814</v>
      </c>
      <c r="AD31" t="s">
        <v>2815</v>
      </c>
      <c r="AE31" t="s">
        <v>2816</v>
      </c>
      <c r="AF31" t="s">
        <v>2817</v>
      </c>
      <c r="AG31" t="s">
        <v>2818</v>
      </c>
    </row>
    <row r="32" spans="1:33" x14ac:dyDescent="0.25">
      <c r="A32">
        <v>2021</v>
      </c>
      <c r="B32">
        <v>82439</v>
      </c>
      <c r="C32" t="s">
        <v>666</v>
      </c>
      <c r="D32" t="s">
        <v>2433</v>
      </c>
      <c r="E32">
        <v>179</v>
      </c>
      <c r="F32">
        <v>17.399999999999999</v>
      </c>
      <c r="G32">
        <v>0</v>
      </c>
      <c r="H32" t="s">
        <v>2819</v>
      </c>
      <c r="I32" t="s">
        <v>2820</v>
      </c>
      <c r="J32" t="s">
        <v>2821</v>
      </c>
      <c r="K32" t="s">
        <v>1810</v>
      </c>
      <c r="L32" t="s">
        <v>2822</v>
      </c>
      <c r="M32">
        <v>0.47</v>
      </c>
      <c r="N32">
        <v>0.03</v>
      </c>
      <c r="O32">
        <v>0</v>
      </c>
      <c r="P32">
        <v>0</v>
      </c>
      <c r="Q32">
        <v>0.12</v>
      </c>
      <c r="R32">
        <v>0</v>
      </c>
      <c r="S32">
        <v>0.01</v>
      </c>
      <c r="T32">
        <v>0.01</v>
      </c>
      <c r="U32">
        <v>0.01</v>
      </c>
      <c r="V32" t="s">
        <v>2564</v>
      </c>
      <c r="W32" t="s">
        <v>2823</v>
      </c>
      <c r="X32" t="s">
        <v>2824</v>
      </c>
      <c r="Y32">
        <v>0</v>
      </c>
      <c r="Z32">
        <v>0</v>
      </c>
      <c r="AA32">
        <v>38.32</v>
      </c>
      <c r="AB32">
        <v>0</v>
      </c>
      <c r="AC32" t="s">
        <v>2825</v>
      </c>
      <c r="AD32" t="s">
        <v>2826</v>
      </c>
      <c r="AE32" t="s">
        <v>2827</v>
      </c>
      <c r="AF32" t="s">
        <v>2828</v>
      </c>
      <c r="AG32" t="s">
        <v>2829</v>
      </c>
    </row>
    <row r="33" spans="1:33" x14ac:dyDescent="0.25">
      <c r="A33">
        <v>2021</v>
      </c>
      <c r="B33">
        <v>82460</v>
      </c>
      <c r="C33" t="s">
        <v>667</v>
      </c>
      <c r="D33" t="s">
        <v>2433</v>
      </c>
      <c r="E33" s="16">
        <v>2259</v>
      </c>
      <c r="F33">
        <v>0</v>
      </c>
      <c r="G33" t="s">
        <v>2830</v>
      </c>
      <c r="H33">
        <v>0</v>
      </c>
      <c r="I33" t="s">
        <v>2831</v>
      </c>
      <c r="J33" t="s">
        <v>2832</v>
      </c>
      <c r="K33" t="s">
        <v>2833</v>
      </c>
      <c r="L33" t="s">
        <v>2834</v>
      </c>
      <c r="M33">
        <v>5.76</v>
      </c>
      <c r="N33">
        <v>0.06</v>
      </c>
      <c r="O33">
        <v>0.28000000000000003</v>
      </c>
      <c r="P33">
        <v>3.56</v>
      </c>
      <c r="Q33">
        <v>0.03</v>
      </c>
      <c r="R33">
        <v>0.27</v>
      </c>
      <c r="S33">
        <v>0.1</v>
      </c>
      <c r="T33">
        <v>0.15</v>
      </c>
      <c r="U33">
        <v>0.2</v>
      </c>
      <c r="V33" t="s">
        <v>2835</v>
      </c>
      <c r="W33" t="s">
        <v>2836</v>
      </c>
      <c r="X33">
        <v>267</v>
      </c>
      <c r="Y33">
        <v>0</v>
      </c>
      <c r="Z33">
        <v>0</v>
      </c>
      <c r="AA33">
        <v>211.33</v>
      </c>
      <c r="AB33">
        <v>0</v>
      </c>
      <c r="AC33" t="s">
        <v>2837</v>
      </c>
      <c r="AD33" t="s">
        <v>2838</v>
      </c>
      <c r="AE33" t="s">
        <v>2839</v>
      </c>
      <c r="AF33" t="s">
        <v>2840</v>
      </c>
      <c r="AG33" t="s">
        <v>2841</v>
      </c>
    </row>
    <row r="34" spans="1:33" x14ac:dyDescent="0.25">
      <c r="A34">
        <v>2021</v>
      </c>
      <c r="B34">
        <v>82476</v>
      </c>
      <c r="C34" t="s">
        <v>668</v>
      </c>
      <c r="D34" t="s">
        <v>2433</v>
      </c>
      <c r="E34" s="16">
        <v>1409</v>
      </c>
      <c r="F34">
        <v>4.4000000000000004</v>
      </c>
      <c r="G34" t="s">
        <v>2842</v>
      </c>
      <c r="H34" t="s">
        <v>2843</v>
      </c>
      <c r="I34" t="s">
        <v>2844</v>
      </c>
      <c r="J34" t="s">
        <v>2845</v>
      </c>
      <c r="K34" t="s">
        <v>2846</v>
      </c>
      <c r="L34" t="s">
        <v>2847</v>
      </c>
      <c r="M34">
        <v>4.55</v>
      </c>
      <c r="N34">
        <v>1.02</v>
      </c>
      <c r="O34">
        <v>0.26</v>
      </c>
      <c r="P34">
        <v>2.1800000000000002</v>
      </c>
      <c r="Q34">
        <v>5.09</v>
      </c>
      <c r="R34">
        <v>0.25</v>
      </c>
      <c r="S34">
        <v>0.08</v>
      </c>
      <c r="T34">
        <v>0.09</v>
      </c>
      <c r="U34">
        <v>0.67</v>
      </c>
      <c r="V34" t="s">
        <v>2848</v>
      </c>
      <c r="W34" t="s">
        <v>2849</v>
      </c>
      <c r="X34" t="s">
        <v>2850</v>
      </c>
      <c r="Y34">
        <v>0</v>
      </c>
      <c r="Z34">
        <v>0</v>
      </c>
      <c r="AA34">
        <v>84.97</v>
      </c>
      <c r="AB34">
        <v>0</v>
      </c>
      <c r="AC34" t="s">
        <v>2851</v>
      </c>
      <c r="AD34" t="s">
        <v>2852</v>
      </c>
      <c r="AE34" t="s">
        <v>2853</v>
      </c>
      <c r="AF34" t="s">
        <v>2854</v>
      </c>
      <c r="AG34" t="s">
        <v>2855</v>
      </c>
    </row>
    <row r="35" spans="1:33" x14ac:dyDescent="0.25">
      <c r="A35">
        <v>2021</v>
      </c>
      <c r="B35">
        <v>82536</v>
      </c>
      <c r="C35" t="s">
        <v>669</v>
      </c>
      <c r="D35" t="s">
        <v>2433</v>
      </c>
      <c r="E35">
        <v>161</v>
      </c>
      <c r="F35">
        <v>4.5999999999999996</v>
      </c>
      <c r="G35" t="s">
        <v>2856</v>
      </c>
      <c r="H35" t="s">
        <v>2857</v>
      </c>
      <c r="I35" t="s">
        <v>2858</v>
      </c>
      <c r="J35" t="s">
        <v>2859</v>
      </c>
      <c r="K35" t="s">
        <v>770</v>
      </c>
      <c r="L35" t="s">
        <v>2757</v>
      </c>
      <c r="M35">
        <v>0.51</v>
      </c>
      <c r="N35">
        <v>0.18</v>
      </c>
      <c r="O35">
        <v>0.01</v>
      </c>
      <c r="P35">
        <v>0</v>
      </c>
      <c r="Q35">
        <v>0.66</v>
      </c>
      <c r="R35">
        <v>0.02</v>
      </c>
      <c r="S35">
        <v>0.01</v>
      </c>
      <c r="T35">
        <v>0.01</v>
      </c>
      <c r="U35">
        <v>0.06</v>
      </c>
      <c r="V35" t="s">
        <v>2860</v>
      </c>
      <c r="W35" t="s">
        <v>2861</v>
      </c>
      <c r="X35" t="s">
        <v>2862</v>
      </c>
      <c r="Y35">
        <v>0</v>
      </c>
      <c r="Z35">
        <v>0</v>
      </c>
      <c r="AA35">
        <v>18.13</v>
      </c>
      <c r="AB35">
        <v>0</v>
      </c>
      <c r="AC35" t="s">
        <v>2863</v>
      </c>
      <c r="AD35" t="s">
        <v>2864</v>
      </c>
      <c r="AE35" t="s">
        <v>2597</v>
      </c>
      <c r="AF35" t="s">
        <v>2865</v>
      </c>
      <c r="AG35" t="s">
        <v>2866</v>
      </c>
    </row>
    <row r="36" spans="1:33" x14ac:dyDescent="0.25">
      <c r="A36">
        <v>2021</v>
      </c>
      <c r="B36">
        <v>82541</v>
      </c>
      <c r="C36" t="s">
        <v>2867</v>
      </c>
      <c r="D36" t="s">
        <v>2433</v>
      </c>
      <c r="E36" s="16">
        <v>2198</v>
      </c>
      <c r="F36">
        <v>16.8</v>
      </c>
      <c r="G36" t="s">
        <v>2868</v>
      </c>
      <c r="H36" t="s">
        <v>2869</v>
      </c>
      <c r="I36" t="s">
        <v>2870</v>
      </c>
      <c r="J36" t="s">
        <v>2871</v>
      </c>
      <c r="K36" t="s">
        <v>2872</v>
      </c>
      <c r="L36" t="s">
        <v>2873</v>
      </c>
      <c r="M36">
        <v>8.58</v>
      </c>
      <c r="N36">
        <v>5.44</v>
      </c>
      <c r="O36">
        <v>0.23</v>
      </c>
      <c r="P36">
        <v>5.79</v>
      </c>
      <c r="Q36">
        <v>14.26</v>
      </c>
      <c r="R36">
        <v>0.79</v>
      </c>
      <c r="S36">
        <v>0.12</v>
      </c>
      <c r="T36">
        <v>0.15</v>
      </c>
      <c r="U36">
        <v>1.7</v>
      </c>
      <c r="V36" t="s">
        <v>2874</v>
      </c>
      <c r="W36" t="s">
        <v>2875</v>
      </c>
      <c r="X36" t="s">
        <v>2876</v>
      </c>
      <c r="Y36">
        <v>12.8</v>
      </c>
      <c r="Z36">
        <v>0</v>
      </c>
      <c r="AA36">
        <v>197.98</v>
      </c>
      <c r="AB36">
        <v>0</v>
      </c>
      <c r="AC36" t="s">
        <v>2877</v>
      </c>
      <c r="AD36" t="s">
        <v>2878</v>
      </c>
      <c r="AE36">
        <v>1.03</v>
      </c>
      <c r="AF36" t="s">
        <v>2879</v>
      </c>
      <c r="AG36" t="s">
        <v>2880</v>
      </c>
    </row>
    <row r="37" spans="1:33" x14ac:dyDescent="0.25">
      <c r="A37">
        <v>2021</v>
      </c>
      <c r="B37">
        <v>82652</v>
      </c>
      <c r="C37" t="s">
        <v>665</v>
      </c>
      <c r="D37" t="s">
        <v>2433</v>
      </c>
      <c r="E37" s="16">
        <v>2077</v>
      </c>
      <c r="F37">
        <v>3.6</v>
      </c>
      <c r="G37" t="s">
        <v>2881</v>
      </c>
      <c r="H37" t="s">
        <v>2882</v>
      </c>
      <c r="I37" t="s">
        <v>2883</v>
      </c>
      <c r="J37" t="s">
        <v>2884</v>
      </c>
      <c r="K37" t="s">
        <v>2885</v>
      </c>
      <c r="L37" t="s">
        <v>2886</v>
      </c>
      <c r="M37">
        <v>10.51</v>
      </c>
      <c r="N37">
        <v>8.4</v>
      </c>
      <c r="O37">
        <v>0.65</v>
      </c>
      <c r="P37">
        <v>4.26</v>
      </c>
      <c r="Q37">
        <v>30.96</v>
      </c>
      <c r="R37">
        <v>1.1000000000000001</v>
      </c>
      <c r="S37">
        <v>0.32</v>
      </c>
      <c r="T37">
        <v>0.14000000000000001</v>
      </c>
      <c r="U37">
        <v>2.94</v>
      </c>
      <c r="V37" t="s">
        <v>2887</v>
      </c>
      <c r="W37" t="s">
        <v>1667</v>
      </c>
      <c r="X37" t="s">
        <v>2888</v>
      </c>
      <c r="Y37">
        <v>0</v>
      </c>
      <c r="Z37">
        <v>0</v>
      </c>
      <c r="AA37">
        <v>119.1</v>
      </c>
      <c r="AB37">
        <v>0</v>
      </c>
      <c r="AC37" t="s">
        <v>2889</v>
      </c>
      <c r="AD37" t="s">
        <v>2890</v>
      </c>
      <c r="AE37" t="s">
        <v>2891</v>
      </c>
      <c r="AF37" t="s">
        <v>2892</v>
      </c>
      <c r="AG37" t="s">
        <v>2893</v>
      </c>
    </row>
    <row r="38" spans="1:33" x14ac:dyDescent="0.25">
      <c r="A38">
        <v>2021</v>
      </c>
      <c r="B38">
        <v>82690</v>
      </c>
      <c r="C38" t="s">
        <v>670</v>
      </c>
      <c r="D38" t="s">
        <v>2433</v>
      </c>
      <c r="E38" s="16">
        <v>3696</v>
      </c>
      <c r="F38">
        <v>17.899999999999999</v>
      </c>
      <c r="G38" t="s">
        <v>2894</v>
      </c>
      <c r="H38" t="s">
        <v>2895</v>
      </c>
      <c r="I38" t="s">
        <v>2896</v>
      </c>
      <c r="J38" t="s">
        <v>2897</v>
      </c>
      <c r="K38" t="s">
        <v>2898</v>
      </c>
      <c r="L38" t="s">
        <v>2899</v>
      </c>
      <c r="M38">
        <v>27.6</v>
      </c>
      <c r="N38">
        <v>16.84</v>
      </c>
      <c r="O38">
        <v>1.9</v>
      </c>
      <c r="P38">
        <v>8.99</v>
      </c>
      <c r="Q38">
        <v>84.95</v>
      </c>
      <c r="R38">
        <v>4.2</v>
      </c>
      <c r="S38">
        <v>0.8</v>
      </c>
      <c r="T38">
        <v>0.25</v>
      </c>
      <c r="U38">
        <v>10.86</v>
      </c>
      <c r="V38" t="s">
        <v>2900</v>
      </c>
      <c r="W38" t="s">
        <v>2901</v>
      </c>
      <c r="X38" t="s">
        <v>2902</v>
      </c>
      <c r="Y38">
        <v>0</v>
      </c>
      <c r="Z38">
        <v>0</v>
      </c>
      <c r="AA38">
        <v>221.98</v>
      </c>
      <c r="AB38">
        <v>0</v>
      </c>
      <c r="AC38" t="s">
        <v>2903</v>
      </c>
      <c r="AD38" t="s">
        <v>2904</v>
      </c>
      <c r="AE38" t="s">
        <v>2905</v>
      </c>
      <c r="AF38" t="s">
        <v>2906</v>
      </c>
      <c r="AG38" t="s">
        <v>2907</v>
      </c>
    </row>
    <row r="39" spans="1:33" x14ac:dyDescent="0.25">
      <c r="A39">
        <v>2021</v>
      </c>
      <c r="B39">
        <v>82711</v>
      </c>
      <c r="C39" t="s">
        <v>671</v>
      </c>
      <c r="D39" t="s">
        <v>2433</v>
      </c>
      <c r="E39">
        <v>78</v>
      </c>
      <c r="F39">
        <v>7.5</v>
      </c>
      <c r="G39">
        <v>0</v>
      </c>
      <c r="H39">
        <v>0</v>
      </c>
      <c r="I39" t="s">
        <v>2908</v>
      </c>
      <c r="J39" t="s">
        <v>770</v>
      </c>
      <c r="K39" t="s">
        <v>2909</v>
      </c>
      <c r="L39" t="s">
        <v>2910</v>
      </c>
      <c r="M39">
        <v>0.19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0.01</v>
      </c>
      <c r="U39">
        <v>0</v>
      </c>
      <c r="V39" t="s">
        <v>1822</v>
      </c>
      <c r="W39" t="s">
        <v>2911</v>
      </c>
      <c r="X39" t="s">
        <v>2912</v>
      </c>
      <c r="Y39">
        <v>0</v>
      </c>
      <c r="Z39">
        <v>0</v>
      </c>
      <c r="AA39">
        <v>35.130000000000003</v>
      </c>
      <c r="AB39">
        <v>0</v>
      </c>
      <c r="AC39" t="s">
        <v>2913</v>
      </c>
      <c r="AD39" t="s">
        <v>2914</v>
      </c>
      <c r="AE39" t="s">
        <v>2915</v>
      </c>
      <c r="AF39" t="s">
        <v>2916</v>
      </c>
      <c r="AG39" t="s">
        <v>2917</v>
      </c>
    </row>
    <row r="40" spans="1:33" x14ac:dyDescent="0.25">
      <c r="A40">
        <v>2021</v>
      </c>
      <c r="B40">
        <v>82726</v>
      </c>
      <c r="C40" t="s">
        <v>672</v>
      </c>
      <c r="D40" t="s">
        <v>2433</v>
      </c>
      <c r="E40">
        <v>211</v>
      </c>
      <c r="F40">
        <v>3</v>
      </c>
      <c r="G40" t="s">
        <v>2918</v>
      </c>
      <c r="H40">
        <v>0</v>
      </c>
      <c r="I40" t="s">
        <v>2919</v>
      </c>
      <c r="J40" t="s">
        <v>2920</v>
      </c>
      <c r="K40" t="s">
        <v>2684</v>
      </c>
      <c r="L40" t="s">
        <v>2921</v>
      </c>
      <c r="M40">
        <v>0.51</v>
      </c>
      <c r="N40">
        <v>0</v>
      </c>
      <c r="O40">
        <v>0</v>
      </c>
      <c r="P40">
        <v>0</v>
      </c>
      <c r="Q40">
        <v>0</v>
      </c>
      <c r="R40">
        <v>0</v>
      </c>
      <c r="S40">
        <v>0.01</v>
      </c>
      <c r="T40">
        <v>0.01</v>
      </c>
      <c r="U40">
        <v>0</v>
      </c>
      <c r="V40" t="s">
        <v>2922</v>
      </c>
      <c r="W40" t="s">
        <v>2923</v>
      </c>
      <c r="X40" t="s">
        <v>2924</v>
      </c>
      <c r="Y40">
        <v>0</v>
      </c>
      <c r="Z40">
        <v>0</v>
      </c>
      <c r="AA40">
        <v>59.71</v>
      </c>
      <c r="AB40">
        <v>0</v>
      </c>
      <c r="AC40" t="s">
        <v>2925</v>
      </c>
      <c r="AD40" t="s">
        <v>2926</v>
      </c>
      <c r="AE40" t="s">
        <v>2927</v>
      </c>
      <c r="AF40" t="s">
        <v>2928</v>
      </c>
      <c r="AG40" t="s">
        <v>2929</v>
      </c>
    </row>
    <row r="41" spans="1:33" x14ac:dyDescent="0.25">
      <c r="A41">
        <v>2021</v>
      </c>
      <c r="B41">
        <v>82750</v>
      </c>
      <c r="C41" t="s">
        <v>674</v>
      </c>
      <c r="D41" t="s">
        <v>2433</v>
      </c>
      <c r="E41">
        <v>329</v>
      </c>
      <c r="F41">
        <v>1.4</v>
      </c>
      <c r="G41" t="s">
        <v>2930</v>
      </c>
      <c r="H41">
        <v>0</v>
      </c>
      <c r="I41" t="s">
        <v>2931</v>
      </c>
      <c r="J41" t="s">
        <v>2932</v>
      </c>
      <c r="K41" t="s">
        <v>2933</v>
      </c>
      <c r="L41" t="s">
        <v>2934</v>
      </c>
      <c r="M41">
        <v>0.8</v>
      </c>
      <c r="N41">
        <v>0</v>
      </c>
      <c r="O41">
        <v>0</v>
      </c>
      <c r="P41">
        <v>1.0900000000000001</v>
      </c>
      <c r="Q41">
        <v>0</v>
      </c>
      <c r="R41">
        <v>0</v>
      </c>
      <c r="S41">
        <v>0.01</v>
      </c>
      <c r="T41">
        <v>0.02</v>
      </c>
      <c r="U41">
        <v>0</v>
      </c>
      <c r="V41" t="s">
        <v>2935</v>
      </c>
      <c r="W41" t="s">
        <v>2936</v>
      </c>
      <c r="X41" t="s">
        <v>2937</v>
      </c>
      <c r="Y41">
        <v>0</v>
      </c>
      <c r="Z41">
        <v>0</v>
      </c>
      <c r="AA41">
        <v>25.74</v>
      </c>
      <c r="AB41">
        <v>0</v>
      </c>
      <c r="AC41" t="s">
        <v>2938</v>
      </c>
      <c r="AD41" t="s">
        <v>2939</v>
      </c>
      <c r="AE41" t="s">
        <v>2940</v>
      </c>
      <c r="AF41" t="s">
        <v>1572</v>
      </c>
      <c r="AG41" t="s">
        <v>2941</v>
      </c>
    </row>
    <row r="42" spans="1:33" x14ac:dyDescent="0.25">
      <c r="A42">
        <v>2021</v>
      </c>
      <c r="B42">
        <v>82785</v>
      </c>
      <c r="C42" t="s">
        <v>673</v>
      </c>
      <c r="D42" t="s">
        <v>2433</v>
      </c>
      <c r="E42" s="16">
        <v>6687</v>
      </c>
      <c r="F42">
        <v>17.399999999999999</v>
      </c>
      <c r="G42" t="s">
        <v>2942</v>
      </c>
      <c r="H42" t="s">
        <v>2943</v>
      </c>
      <c r="I42" t="s">
        <v>2944</v>
      </c>
      <c r="J42" t="s">
        <v>2945</v>
      </c>
      <c r="K42" t="s">
        <v>2946</v>
      </c>
      <c r="L42" t="s">
        <v>2947</v>
      </c>
      <c r="M42">
        <v>54.94</v>
      </c>
      <c r="N42">
        <v>35.94</v>
      </c>
      <c r="O42">
        <v>3.65</v>
      </c>
      <c r="P42">
        <v>15.82</v>
      </c>
      <c r="Q42">
        <v>139.38</v>
      </c>
      <c r="R42">
        <v>6.19</v>
      </c>
      <c r="S42">
        <v>0.72</v>
      </c>
      <c r="T42">
        <v>0.45</v>
      </c>
      <c r="U42">
        <v>9.08</v>
      </c>
      <c r="V42" t="s">
        <v>2948</v>
      </c>
      <c r="W42" t="s">
        <v>2949</v>
      </c>
      <c r="X42" t="s">
        <v>2950</v>
      </c>
      <c r="Y42">
        <v>0</v>
      </c>
      <c r="Z42">
        <v>0</v>
      </c>
      <c r="AA42">
        <v>440.74</v>
      </c>
      <c r="AB42">
        <v>0</v>
      </c>
      <c r="AC42" t="s">
        <v>2951</v>
      </c>
      <c r="AD42" t="s">
        <v>2952</v>
      </c>
      <c r="AE42" t="s">
        <v>2953</v>
      </c>
      <c r="AF42" t="s">
        <v>2879</v>
      </c>
      <c r="AG42" t="s">
        <v>2954</v>
      </c>
    </row>
    <row r="43" spans="1:33" x14ac:dyDescent="0.25">
      <c r="A43">
        <v>2021</v>
      </c>
      <c r="B43">
        <v>82802</v>
      </c>
      <c r="C43" t="s">
        <v>675</v>
      </c>
      <c r="D43" t="s">
        <v>2433</v>
      </c>
      <c r="E43">
        <v>113</v>
      </c>
      <c r="F43">
        <v>6.9</v>
      </c>
      <c r="G43">
        <v>0</v>
      </c>
      <c r="H43">
        <v>0</v>
      </c>
      <c r="I43" t="s">
        <v>2955</v>
      </c>
      <c r="J43" t="s">
        <v>2956</v>
      </c>
      <c r="K43" t="s">
        <v>2957</v>
      </c>
      <c r="L43" t="s">
        <v>2958</v>
      </c>
      <c r="M43">
        <v>0.27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0.01</v>
      </c>
      <c r="U43">
        <v>0</v>
      </c>
      <c r="V43" t="s">
        <v>2959</v>
      </c>
      <c r="W43" t="s">
        <v>2960</v>
      </c>
      <c r="X43" t="s">
        <v>2961</v>
      </c>
      <c r="Y43">
        <v>0</v>
      </c>
      <c r="Z43">
        <v>0</v>
      </c>
      <c r="AA43">
        <v>31.18</v>
      </c>
      <c r="AB43">
        <v>0</v>
      </c>
      <c r="AC43" t="s">
        <v>2962</v>
      </c>
      <c r="AD43" t="s">
        <v>2963</v>
      </c>
      <c r="AE43" t="s">
        <v>2964</v>
      </c>
      <c r="AF43" t="s">
        <v>2965</v>
      </c>
      <c r="AG43" t="s">
        <v>2966</v>
      </c>
    </row>
    <row r="44" spans="1:33" x14ac:dyDescent="0.25">
      <c r="A44">
        <v>2021</v>
      </c>
      <c r="B44">
        <v>82830</v>
      </c>
      <c r="C44" t="s">
        <v>676</v>
      </c>
      <c r="D44" t="s">
        <v>2433</v>
      </c>
      <c r="E44" s="16">
        <v>8368</v>
      </c>
      <c r="F44">
        <v>10.9</v>
      </c>
      <c r="G44" t="s">
        <v>2967</v>
      </c>
      <c r="H44" t="s">
        <v>1258</v>
      </c>
      <c r="I44" t="s">
        <v>2968</v>
      </c>
      <c r="J44" t="s">
        <v>2969</v>
      </c>
      <c r="K44" t="s">
        <v>2970</v>
      </c>
      <c r="L44" t="s">
        <v>2971</v>
      </c>
      <c r="M44">
        <v>71.27</v>
      </c>
      <c r="N44">
        <v>45.66</v>
      </c>
      <c r="O44">
        <v>4.17</v>
      </c>
      <c r="P44">
        <v>19.5</v>
      </c>
      <c r="Q44">
        <v>228.16</v>
      </c>
      <c r="R44">
        <v>11.38</v>
      </c>
      <c r="S44">
        <v>2.19</v>
      </c>
      <c r="T44">
        <v>0.56000000000000005</v>
      </c>
      <c r="U44">
        <v>30.36</v>
      </c>
      <c r="V44" t="s">
        <v>2972</v>
      </c>
      <c r="W44" t="s">
        <v>2973</v>
      </c>
      <c r="X44" t="s">
        <v>2974</v>
      </c>
      <c r="Y44">
        <v>0</v>
      </c>
      <c r="Z44">
        <v>0</v>
      </c>
      <c r="AA44">
        <v>664.03</v>
      </c>
      <c r="AB44">
        <v>0</v>
      </c>
      <c r="AC44" t="s">
        <v>2975</v>
      </c>
      <c r="AD44" t="s">
        <v>2976</v>
      </c>
      <c r="AE44" t="s">
        <v>2977</v>
      </c>
      <c r="AF44" t="s">
        <v>2978</v>
      </c>
      <c r="AG44" t="s">
        <v>2979</v>
      </c>
    </row>
    <row r="45" spans="1:33" x14ac:dyDescent="0.25">
      <c r="A45">
        <v>2021</v>
      </c>
      <c r="B45">
        <v>82858</v>
      </c>
      <c r="C45" t="s">
        <v>677</v>
      </c>
      <c r="D45" t="s">
        <v>2433</v>
      </c>
      <c r="E45" s="16">
        <v>14553</v>
      </c>
      <c r="F45">
        <v>10.6</v>
      </c>
      <c r="G45" t="s">
        <v>2980</v>
      </c>
      <c r="H45" t="s">
        <v>2981</v>
      </c>
      <c r="I45" t="s">
        <v>2982</v>
      </c>
      <c r="J45" t="s">
        <v>2983</v>
      </c>
      <c r="K45" t="s">
        <v>2984</v>
      </c>
      <c r="L45" t="s">
        <v>2985</v>
      </c>
      <c r="M45">
        <v>63.64</v>
      </c>
      <c r="N45">
        <v>43.52</v>
      </c>
      <c r="O45">
        <v>3.36</v>
      </c>
      <c r="P45">
        <v>41.93</v>
      </c>
      <c r="Q45">
        <v>160.38999999999999</v>
      </c>
      <c r="R45">
        <v>5.68</v>
      </c>
      <c r="S45">
        <v>1.76</v>
      </c>
      <c r="T45">
        <v>0.97</v>
      </c>
      <c r="U45">
        <v>15.25</v>
      </c>
      <c r="V45" t="s">
        <v>2986</v>
      </c>
      <c r="W45" t="s">
        <v>2987</v>
      </c>
      <c r="X45" t="s">
        <v>2988</v>
      </c>
      <c r="Y45">
        <v>270.23</v>
      </c>
      <c r="Z45">
        <v>0</v>
      </c>
      <c r="AA45" s="17">
        <v>2228.64</v>
      </c>
      <c r="AB45">
        <v>0</v>
      </c>
      <c r="AC45" t="s">
        <v>2989</v>
      </c>
      <c r="AD45" t="s">
        <v>2990</v>
      </c>
      <c r="AE45" t="s">
        <v>2991</v>
      </c>
      <c r="AF45" t="s">
        <v>2879</v>
      </c>
      <c r="AG45" t="s">
        <v>2992</v>
      </c>
    </row>
    <row r="46" spans="1:33" x14ac:dyDescent="0.25">
      <c r="A46">
        <v>2021</v>
      </c>
      <c r="B46">
        <v>82981</v>
      </c>
      <c r="C46" t="s">
        <v>678</v>
      </c>
      <c r="D46" t="s">
        <v>2433</v>
      </c>
      <c r="E46" s="16">
        <v>47319</v>
      </c>
      <c r="F46">
        <v>32.799999999999997</v>
      </c>
      <c r="G46" t="s">
        <v>2993</v>
      </c>
      <c r="H46" t="s">
        <v>2994</v>
      </c>
      <c r="I46" t="s">
        <v>2995</v>
      </c>
      <c r="J46" t="s">
        <v>2996</v>
      </c>
      <c r="K46" t="s">
        <v>2997</v>
      </c>
      <c r="L46" t="s">
        <v>2998</v>
      </c>
      <c r="M46">
        <v>220.77</v>
      </c>
      <c r="N46">
        <v>95.8</v>
      </c>
      <c r="O46">
        <v>13.22</v>
      </c>
      <c r="P46">
        <v>124.44</v>
      </c>
      <c r="Q46">
        <v>419.69</v>
      </c>
      <c r="R46">
        <v>27.83</v>
      </c>
      <c r="S46">
        <v>4.67</v>
      </c>
      <c r="T46">
        <v>3.16</v>
      </c>
      <c r="U46">
        <v>124.86</v>
      </c>
      <c r="V46" t="s">
        <v>2999</v>
      </c>
      <c r="W46" t="s">
        <v>3000</v>
      </c>
      <c r="X46" t="s">
        <v>3001</v>
      </c>
      <c r="Y46">
        <v>0</v>
      </c>
      <c r="Z46">
        <v>0</v>
      </c>
      <c r="AA46" s="17">
        <v>8680.18</v>
      </c>
      <c r="AB46">
        <v>0</v>
      </c>
      <c r="AC46" t="s">
        <v>3002</v>
      </c>
      <c r="AD46" t="s">
        <v>3003</v>
      </c>
      <c r="AE46" t="s">
        <v>3004</v>
      </c>
      <c r="AF46" t="s">
        <v>2879</v>
      </c>
      <c r="AG46" t="s">
        <v>3005</v>
      </c>
    </row>
    <row r="47" spans="1:33" x14ac:dyDescent="0.25">
      <c r="A47">
        <v>2021</v>
      </c>
      <c r="B47">
        <v>83036</v>
      </c>
      <c r="C47" t="s">
        <v>681</v>
      </c>
      <c r="D47" t="s">
        <v>2433</v>
      </c>
      <c r="E47">
        <v>314</v>
      </c>
      <c r="F47">
        <v>17.399999999999999</v>
      </c>
      <c r="G47">
        <v>0</v>
      </c>
      <c r="H47">
        <v>0</v>
      </c>
      <c r="I47" t="s">
        <v>3006</v>
      </c>
      <c r="J47" t="s">
        <v>3007</v>
      </c>
      <c r="K47" t="s">
        <v>3008</v>
      </c>
      <c r="L47" t="s">
        <v>1586</v>
      </c>
      <c r="M47">
        <v>0.97</v>
      </c>
      <c r="N47">
        <v>0.12</v>
      </c>
      <c r="O47">
        <v>0.15</v>
      </c>
      <c r="P47">
        <v>0.02</v>
      </c>
      <c r="Q47">
        <v>0.55000000000000004</v>
      </c>
      <c r="R47">
        <v>0.06</v>
      </c>
      <c r="S47">
        <v>0.01</v>
      </c>
      <c r="T47">
        <v>0.02</v>
      </c>
      <c r="U47">
        <v>0</v>
      </c>
      <c r="V47" t="s">
        <v>3009</v>
      </c>
      <c r="W47" t="s">
        <v>3010</v>
      </c>
      <c r="X47" t="s">
        <v>3011</v>
      </c>
      <c r="Y47">
        <v>0</v>
      </c>
      <c r="Z47">
        <v>0</v>
      </c>
      <c r="AA47">
        <v>130.32</v>
      </c>
      <c r="AB47">
        <v>0</v>
      </c>
      <c r="AC47" t="s">
        <v>3012</v>
      </c>
      <c r="AD47" t="s">
        <v>3013</v>
      </c>
      <c r="AE47" t="s">
        <v>3014</v>
      </c>
      <c r="AF47" t="s">
        <v>3015</v>
      </c>
      <c r="AG47" t="s">
        <v>3016</v>
      </c>
    </row>
    <row r="48" spans="1:33" x14ac:dyDescent="0.25">
      <c r="A48">
        <v>2021</v>
      </c>
      <c r="B48">
        <v>89019</v>
      </c>
      <c r="C48" t="s">
        <v>654</v>
      </c>
      <c r="D48" t="s">
        <v>2433</v>
      </c>
      <c r="E48">
        <v>296</v>
      </c>
      <c r="F48">
        <v>0</v>
      </c>
      <c r="G48" t="s">
        <v>3017</v>
      </c>
      <c r="H48">
        <v>0</v>
      </c>
      <c r="I48" t="s">
        <v>3018</v>
      </c>
      <c r="J48" t="s">
        <v>3019</v>
      </c>
      <c r="K48" t="s">
        <v>3020</v>
      </c>
      <c r="L48" t="s">
        <v>3021</v>
      </c>
      <c r="M48">
        <v>1.1000000000000001</v>
      </c>
      <c r="N48">
        <v>0.1</v>
      </c>
      <c r="O48">
        <v>0</v>
      </c>
      <c r="P48">
        <v>7.0000000000000007E-2</v>
      </c>
      <c r="Q48">
        <v>0</v>
      </c>
      <c r="R48">
        <v>0.06</v>
      </c>
      <c r="S48">
        <v>0.01</v>
      </c>
      <c r="T48">
        <v>0.02</v>
      </c>
      <c r="U48">
        <v>0.09</v>
      </c>
      <c r="V48" t="s">
        <v>3022</v>
      </c>
      <c r="W48" t="s">
        <v>3023</v>
      </c>
      <c r="X48" t="s">
        <v>3024</v>
      </c>
      <c r="Y48">
        <v>0</v>
      </c>
      <c r="Z48">
        <v>0</v>
      </c>
      <c r="AA48">
        <v>66.02</v>
      </c>
      <c r="AB48">
        <v>0</v>
      </c>
      <c r="AC48" t="s">
        <v>3025</v>
      </c>
      <c r="AD48" t="s">
        <v>3026</v>
      </c>
      <c r="AE48" t="s">
        <v>3027</v>
      </c>
      <c r="AF48" t="s">
        <v>3028</v>
      </c>
      <c r="AG48" t="s">
        <v>3029</v>
      </c>
    </row>
    <row r="49" spans="1:33" x14ac:dyDescent="0.25">
      <c r="A49">
        <v>2021</v>
      </c>
      <c r="B49">
        <v>170638</v>
      </c>
      <c r="C49" t="s">
        <v>637</v>
      </c>
      <c r="D49" t="s">
        <v>2433</v>
      </c>
      <c r="E49">
        <v>239</v>
      </c>
      <c r="F49">
        <v>0</v>
      </c>
      <c r="G49" t="s">
        <v>3030</v>
      </c>
      <c r="H49">
        <v>0</v>
      </c>
      <c r="I49" t="s">
        <v>3031</v>
      </c>
      <c r="J49" t="s">
        <v>2981</v>
      </c>
      <c r="K49" t="s">
        <v>3032</v>
      </c>
      <c r="L49" t="s">
        <v>3033</v>
      </c>
      <c r="M49">
        <v>0.57999999999999996</v>
      </c>
      <c r="N49">
        <v>0</v>
      </c>
      <c r="O49">
        <v>0</v>
      </c>
      <c r="P49">
        <v>0</v>
      </c>
      <c r="Q49">
        <v>0</v>
      </c>
      <c r="R49">
        <v>0</v>
      </c>
      <c r="S49">
        <v>0.01</v>
      </c>
      <c r="T49">
        <v>0.02</v>
      </c>
      <c r="U49">
        <v>0</v>
      </c>
      <c r="V49" t="s">
        <v>3034</v>
      </c>
      <c r="W49" t="s">
        <v>3035</v>
      </c>
      <c r="X49" t="s">
        <v>3036</v>
      </c>
      <c r="Y49">
        <v>0</v>
      </c>
      <c r="Z49">
        <v>0</v>
      </c>
      <c r="AA49">
        <v>25.41</v>
      </c>
      <c r="AB49">
        <v>0</v>
      </c>
      <c r="AC49" t="s">
        <v>3037</v>
      </c>
      <c r="AD49" t="s">
        <v>3038</v>
      </c>
      <c r="AE49" t="s">
        <v>3039</v>
      </c>
      <c r="AF49" t="s">
        <v>2757</v>
      </c>
      <c r="AG49" t="s">
        <v>3040</v>
      </c>
    </row>
    <row r="50" spans="1:33" x14ac:dyDescent="0.25">
      <c r="A50">
        <v>2021</v>
      </c>
      <c r="B50">
        <v>172121</v>
      </c>
      <c r="C50" t="s">
        <v>679</v>
      </c>
      <c r="D50" t="s">
        <v>2433</v>
      </c>
      <c r="E50">
        <v>186</v>
      </c>
      <c r="F50">
        <v>1.8</v>
      </c>
      <c r="G50" t="s">
        <v>3041</v>
      </c>
      <c r="H50">
        <v>0</v>
      </c>
      <c r="I50" t="s">
        <v>3042</v>
      </c>
      <c r="J50" t="s">
        <v>3043</v>
      </c>
      <c r="K50" t="s">
        <v>3044</v>
      </c>
      <c r="L50" t="s">
        <v>3045</v>
      </c>
      <c r="M50">
        <v>0.45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0.01</v>
      </c>
      <c r="U50">
        <v>0</v>
      </c>
      <c r="V50" t="s">
        <v>2750</v>
      </c>
      <c r="W50" t="s">
        <v>3046</v>
      </c>
      <c r="X50" t="s">
        <v>3047</v>
      </c>
      <c r="Y50">
        <v>0</v>
      </c>
      <c r="Z50">
        <v>0</v>
      </c>
      <c r="AA50">
        <v>37.4</v>
      </c>
      <c r="AB50">
        <v>0</v>
      </c>
      <c r="AC50" t="s">
        <v>3048</v>
      </c>
      <c r="AD50" t="s">
        <v>3049</v>
      </c>
      <c r="AE50" t="s">
        <v>3050</v>
      </c>
      <c r="AF50" t="s">
        <v>2668</v>
      </c>
      <c r="AG50" t="s">
        <v>3051</v>
      </c>
    </row>
    <row r="51" spans="1:33" x14ac:dyDescent="0.25">
      <c r="A51">
        <v>2021</v>
      </c>
      <c r="B51">
        <v>172207</v>
      </c>
      <c r="C51" t="s">
        <v>680</v>
      </c>
      <c r="D51" t="s">
        <v>2433</v>
      </c>
      <c r="E51" s="16">
        <v>1102</v>
      </c>
      <c r="F51">
        <v>3.1</v>
      </c>
      <c r="G51" t="s">
        <v>3052</v>
      </c>
      <c r="H51">
        <v>1</v>
      </c>
      <c r="I51" t="s">
        <v>3053</v>
      </c>
      <c r="J51" t="s">
        <v>3054</v>
      </c>
      <c r="K51" t="s">
        <v>3055</v>
      </c>
      <c r="L51" t="s">
        <v>3056</v>
      </c>
      <c r="M51">
        <v>3.81</v>
      </c>
      <c r="N51">
        <v>1.03</v>
      </c>
      <c r="O51">
        <v>0.87</v>
      </c>
      <c r="P51">
        <v>1.1499999999999999</v>
      </c>
      <c r="Q51">
        <v>4.99</v>
      </c>
      <c r="R51">
        <v>0.25</v>
      </c>
      <c r="S51">
        <v>7.0000000000000007E-2</v>
      </c>
      <c r="T51">
        <v>7.0000000000000007E-2</v>
      </c>
      <c r="U51">
        <v>0.63</v>
      </c>
      <c r="V51" t="s">
        <v>3057</v>
      </c>
      <c r="W51" t="s">
        <v>3058</v>
      </c>
      <c r="X51" t="s">
        <v>3059</v>
      </c>
      <c r="Y51">
        <v>0</v>
      </c>
      <c r="Z51">
        <v>0</v>
      </c>
      <c r="AA51">
        <v>185.87</v>
      </c>
      <c r="AB51">
        <v>0</v>
      </c>
      <c r="AC51" t="s">
        <v>3060</v>
      </c>
      <c r="AD51" t="s">
        <v>3061</v>
      </c>
      <c r="AE51" t="s">
        <v>3062</v>
      </c>
      <c r="AF51" t="s">
        <v>3063</v>
      </c>
      <c r="AG51" t="s">
        <v>3064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idescat</vt:lpstr>
      <vt:lpstr>pressupost</vt:lpstr>
      <vt:lpstr>evolucio_poblacio</vt:lpstr>
      <vt:lpstr>rural_observatory</vt:lpstr>
      <vt:lpstr>land_covers</vt:lpstr>
      <vt:lpstr>reciclatge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2023-03-09T08:49:44Z</dcterms:created>
  <dcterms:modified xsi:type="dcterms:W3CDTF">2023-07-12T09:05:51Z</dcterms:modified>
</cp:coreProperties>
</file>